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95" windowWidth="22980" windowHeight="9405"/>
  </bookViews>
  <sheets>
    <sheet name="ОПТИМИСТ" sheetId="1" r:id="rId1"/>
    <sheet name="ЛАЗЕР 4.7" sheetId="2" r:id="rId2"/>
    <sheet name="ЛАЗЕР РАДИАЛ" sheetId="3" r:id="rId3"/>
  </sheets>
  <definedNames>
    <definedName name="_xlnm._FilterDatabase" localSheetId="1" hidden="1">'ЛАЗЕР 4.7'!$A$1:$V$28</definedName>
    <definedName name="_xlnm._FilterDatabase" localSheetId="0" hidden="1">ОПТИМИСТ!$B$4:$E$4</definedName>
  </definedNames>
  <calcPr calcId="145621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6" i="1"/>
  <c r="O20" i="1"/>
  <c r="O94" i="1"/>
  <c r="O95" i="1"/>
  <c r="O96" i="1"/>
  <c r="O97" i="1"/>
  <c r="O98" i="1"/>
  <c r="O99" i="1"/>
  <c r="O93" i="1"/>
  <c r="O91" i="1"/>
  <c r="O92" i="1"/>
  <c r="O90" i="1"/>
  <c r="O83" i="1"/>
  <c r="O84" i="1"/>
  <c r="O85" i="1"/>
  <c r="O86" i="1"/>
  <c r="O87" i="1"/>
  <c r="O88" i="1"/>
  <c r="O89" i="1"/>
  <c r="O82" i="1"/>
  <c r="O81" i="1"/>
  <c r="O79" i="1"/>
  <c r="O80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8" i="1"/>
  <c r="O47" i="1"/>
  <c r="O49" i="1"/>
  <c r="O46" i="1"/>
  <c r="O45" i="1"/>
  <c r="O44" i="1"/>
  <c r="O41" i="1"/>
  <c r="O40" i="1"/>
  <c r="O43" i="1"/>
  <c r="O39" i="1"/>
  <c r="O42" i="1"/>
  <c r="O38" i="1"/>
  <c r="O37" i="1"/>
  <c r="O35" i="1"/>
  <c r="O36" i="1"/>
  <c r="O32" i="1"/>
  <c r="O31" i="1"/>
  <c r="O34" i="1"/>
  <c r="O29" i="1"/>
  <c r="O33" i="1"/>
  <c r="O26" i="1"/>
  <c r="O30" i="1"/>
  <c r="O25" i="1"/>
  <c r="O24" i="1"/>
  <c r="O22" i="1"/>
  <c r="O28" i="1"/>
  <c r="O27" i="1"/>
  <c r="O23" i="1"/>
  <c r="O21" i="1"/>
  <c r="O19" i="1"/>
  <c r="O17" i="1"/>
  <c r="O18" i="1"/>
  <c r="O16" i="1"/>
  <c r="O15" i="1"/>
  <c r="O13" i="1"/>
  <c r="O12" i="1"/>
  <c r="O14" i="1"/>
  <c r="O11" i="1"/>
  <c r="O10" i="1"/>
  <c r="O9" i="1"/>
  <c r="O7" i="1"/>
  <c r="O6" i="1"/>
  <c r="O8" i="1"/>
  <c r="O5" i="1"/>
  <c r="O21" i="3" l="1"/>
  <c r="R21" i="3" s="1"/>
  <c r="R20" i="3"/>
  <c r="O20" i="3"/>
  <c r="O19" i="3"/>
  <c r="R19" i="3" s="1"/>
  <c r="R18" i="3"/>
  <c r="O18" i="3"/>
  <c r="O17" i="3"/>
  <c r="R17" i="3" s="1"/>
  <c r="R16" i="3"/>
  <c r="O16" i="3"/>
  <c r="O15" i="3"/>
  <c r="R15" i="3" s="1"/>
  <c r="R14" i="3"/>
  <c r="O14" i="3"/>
  <c r="O13" i="3"/>
  <c r="R13" i="3" s="1"/>
  <c r="R12" i="3"/>
  <c r="O12" i="3"/>
  <c r="O11" i="3"/>
  <c r="R11" i="3" s="1"/>
  <c r="R10" i="3"/>
  <c r="O10" i="3"/>
  <c r="O9" i="3"/>
  <c r="R9" i="3" s="1"/>
  <c r="R8" i="3"/>
  <c r="O8" i="3"/>
  <c r="O7" i="3"/>
  <c r="R7" i="3" s="1"/>
  <c r="R6" i="3"/>
  <c r="O6" i="3"/>
  <c r="O5" i="3"/>
  <c r="R5" i="3" s="1"/>
  <c r="R4" i="3"/>
  <c r="O4" i="3"/>
  <c r="S28" i="2" l="1"/>
  <c r="V28" i="2" s="1"/>
  <c r="S27" i="2"/>
  <c r="V27" i="2" s="1"/>
  <c r="S26" i="2"/>
  <c r="V26" i="2" s="1"/>
  <c r="S25" i="2"/>
  <c r="V25" i="2" s="1"/>
  <c r="S24" i="2"/>
  <c r="V24" i="2" s="1"/>
  <c r="S23" i="2"/>
  <c r="V23" i="2" s="1"/>
  <c r="S22" i="2"/>
  <c r="V22" i="2" s="1"/>
  <c r="S21" i="2"/>
  <c r="V21" i="2" s="1"/>
  <c r="S20" i="2"/>
  <c r="V20" i="2" s="1"/>
  <c r="S19" i="2"/>
  <c r="V19" i="2" s="1"/>
  <c r="S18" i="2"/>
  <c r="V18" i="2" s="1"/>
  <c r="S17" i="2"/>
  <c r="V17" i="2" s="1"/>
  <c r="S16" i="2"/>
  <c r="V16" i="2" s="1"/>
  <c r="S15" i="2"/>
  <c r="V15" i="2" s="1"/>
  <c r="S14" i="2"/>
  <c r="V14" i="2" s="1"/>
  <c r="S13" i="2"/>
  <c r="V13" i="2" s="1"/>
  <c r="S12" i="2"/>
  <c r="V12" i="2" s="1"/>
  <c r="S11" i="2"/>
  <c r="V11" i="2" s="1"/>
  <c r="S10" i="2"/>
  <c r="V10" i="2" s="1"/>
  <c r="S9" i="2"/>
  <c r="V9" i="2" s="1"/>
  <c r="S8" i="2"/>
  <c r="V8" i="2" s="1"/>
  <c r="S7" i="2"/>
  <c r="V7" i="2" s="1"/>
  <c r="S6" i="2"/>
  <c r="V6" i="2" s="1"/>
  <c r="S5" i="2"/>
  <c r="V5" i="2" s="1"/>
  <c r="S4" i="2"/>
  <c r="V4" i="2" s="1"/>
  <c r="M6" i="1" l="1"/>
  <c r="P6" i="1" s="1"/>
  <c r="M7" i="1"/>
  <c r="P7" i="1" s="1"/>
  <c r="M95" i="1"/>
  <c r="P95" i="1" s="1"/>
  <c r="M94" i="1"/>
  <c r="P94" i="1" s="1"/>
  <c r="M93" i="1"/>
  <c r="P93" i="1" s="1"/>
  <c r="M92" i="1"/>
  <c r="P92" i="1" s="1"/>
  <c r="M91" i="1"/>
  <c r="P91" i="1" s="1"/>
  <c r="M90" i="1"/>
  <c r="P90" i="1" s="1"/>
  <c r="M88" i="1"/>
  <c r="P88" i="1" s="1"/>
  <c r="M86" i="1"/>
  <c r="P86" i="1" s="1"/>
  <c r="M81" i="1"/>
  <c r="P81" i="1" s="1"/>
  <c r="M77" i="1"/>
  <c r="P77" i="1" s="1"/>
  <c r="M71" i="1"/>
  <c r="P71" i="1" s="1"/>
  <c r="M76" i="1"/>
  <c r="P76" i="1" s="1"/>
  <c r="M74" i="1"/>
  <c r="P74" i="1" s="1"/>
  <c r="M72" i="1"/>
  <c r="P72" i="1" s="1"/>
  <c r="M69" i="1"/>
  <c r="P69" i="1" s="1"/>
  <c r="M68" i="1"/>
  <c r="P68" i="1" s="1"/>
  <c r="M61" i="1"/>
  <c r="P61" i="1" s="1"/>
  <c r="M58" i="1"/>
  <c r="P58" i="1" s="1"/>
  <c r="M57" i="1"/>
  <c r="P57" i="1" s="1"/>
  <c r="M52" i="1"/>
  <c r="P52" i="1" s="1"/>
  <c r="M50" i="1"/>
  <c r="P50" i="1" s="1"/>
  <c r="M40" i="1"/>
  <c r="P40" i="1" s="1"/>
  <c r="M45" i="1"/>
  <c r="P45" i="1" s="1"/>
  <c r="M41" i="1"/>
  <c r="P41" i="1" s="1"/>
  <c r="M39" i="1"/>
  <c r="P39" i="1" s="1"/>
  <c r="M19" i="1"/>
  <c r="P19" i="1" s="1"/>
  <c r="M17" i="1"/>
  <c r="P17" i="1" s="1"/>
  <c r="M16" i="1"/>
  <c r="P16" i="1" s="1"/>
  <c r="M99" i="1"/>
  <c r="P99" i="1" s="1"/>
  <c r="M98" i="1"/>
  <c r="P98" i="1" s="1"/>
  <c r="M60" i="1"/>
  <c r="P60" i="1" s="1"/>
  <c r="M51" i="1"/>
  <c r="P51" i="1" s="1"/>
  <c r="M64" i="1"/>
  <c r="P64" i="1" s="1"/>
  <c r="M78" i="1"/>
  <c r="P78" i="1" s="1"/>
  <c r="M85" i="1"/>
  <c r="P85" i="1" s="1"/>
  <c r="M89" i="1"/>
  <c r="P89" i="1" s="1"/>
  <c r="M97" i="1"/>
  <c r="P97" i="1" s="1"/>
  <c r="M82" i="1"/>
  <c r="P82" i="1" s="1"/>
  <c r="M96" i="1"/>
  <c r="P96" i="1" s="1"/>
  <c r="M79" i="1"/>
  <c r="P79" i="1" s="1"/>
  <c r="M62" i="1"/>
  <c r="P62" i="1" s="1"/>
  <c r="M83" i="1"/>
  <c r="P83" i="1" s="1"/>
  <c r="M84" i="1"/>
  <c r="P84" i="1" s="1"/>
  <c r="M80" i="1"/>
  <c r="P80" i="1" s="1"/>
  <c r="M87" i="1"/>
  <c r="P87" i="1" s="1"/>
  <c r="M49" i="1"/>
  <c r="P49" i="1" s="1"/>
  <c r="M75" i="1"/>
  <c r="P75" i="1" s="1"/>
  <c r="M56" i="1"/>
  <c r="P56" i="1" s="1"/>
  <c r="M63" i="1"/>
  <c r="P63" i="1" s="1"/>
  <c r="M73" i="1"/>
  <c r="P73" i="1" s="1"/>
  <c r="M70" i="1"/>
  <c r="P70" i="1" s="1"/>
  <c r="M53" i="1"/>
  <c r="P53" i="1" s="1"/>
  <c r="M65" i="1"/>
  <c r="P65" i="1" s="1"/>
  <c r="M43" i="1"/>
  <c r="P43" i="1" s="1"/>
  <c r="M66" i="1"/>
  <c r="P66" i="1" s="1"/>
  <c r="M67" i="1"/>
  <c r="P67" i="1" s="1"/>
  <c r="M59" i="1"/>
  <c r="P59" i="1" s="1"/>
  <c r="M36" i="1"/>
  <c r="P36" i="1" s="1"/>
  <c r="M42" i="1"/>
  <c r="P42" i="1" s="1"/>
  <c r="M46" i="1"/>
  <c r="P46" i="1" s="1"/>
  <c r="M48" i="1"/>
  <c r="P48" i="1" s="1"/>
  <c r="M54" i="1"/>
  <c r="P54" i="1" s="1"/>
  <c r="M32" i="1"/>
  <c r="P32" i="1" s="1"/>
  <c r="M30" i="1"/>
  <c r="P30" i="1" s="1"/>
  <c r="M35" i="1"/>
  <c r="P35" i="1" s="1"/>
  <c r="M47" i="1"/>
  <c r="P47" i="1" s="1"/>
  <c r="M37" i="1"/>
  <c r="P37" i="1" s="1"/>
  <c r="M55" i="1"/>
  <c r="P55" i="1" s="1"/>
  <c r="M28" i="1"/>
  <c r="P28" i="1" s="1"/>
  <c r="M27" i="1"/>
  <c r="P27" i="1" s="1"/>
  <c r="M38" i="1"/>
  <c r="P38" i="1" s="1"/>
  <c r="M44" i="1"/>
  <c r="P44" i="1" s="1"/>
  <c r="M24" i="1"/>
  <c r="P24" i="1" s="1"/>
  <c r="M31" i="1"/>
  <c r="P31" i="1" s="1"/>
  <c r="M29" i="1"/>
  <c r="P29" i="1" s="1"/>
  <c r="M23" i="1"/>
  <c r="P23" i="1" s="1"/>
  <c r="M20" i="1"/>
  <c r="P20" i="1" s="1"/>
  <c r="M25" i="1"/>
  <c r="P25" i="1" s="1"/>
  <c r="M22" i="1"/>
  <c r="P22" i="1" s="1"/>
  <c r="M34" i="1"/>
  <c r="P34" i="1" s="1"/>
  <c r="M26" i="1"/>
  <c r="P26" i="1" s="1"/>
  <c r="M33" i="1"/>
  <c r="P33" i="1" s="1"/>
  <c r="M21" i="1"/>
  <c r="P21" i="1" s="1"/>
  <c r="M13" i="1"/>
  <c r="P13" i="1" s="1"/>
  <c r="M18" i="1"/>
  <c r="P18" i="1" s="1"/>
  <c r="M15" i="1"/>
  <c r="P15" i="1" s="1"/>
  <c r="M12" i="1"/>
  <c r="P12" i="1" s="1"/>
  <c r="M11" i="1"/>
  <c r="P11" i="1" s="1"/>
  <c r="M14" i="1"/>
  <c r="P14" i="1" s="1"/>
  <c r="M10" i="1"/>
  <c r="P10" i="1" s="1"/>
  <c r="M9" i="1"/>
  <c r="P9" i="1" s="1"/>
  <c r="M8" i="1"/>
  <c r="P8" i="1" s="1"/>
  <c r="M5" i="1"/>
  <c r="P5" i="1" s="1"/>
</calcChain>
</file>

<file path=xl/sharedStrings.xml><?xml version="1.0" encoding="utf-8"?>
<sst xmlns="http://schemas.openxmlformats.org/spreadsheetml/2006/main" count="401" uniqueCount="190">
  <si>
    <t>Георги Маноилов</t>
  </si>
  <si>
    <t>Тодор Тузлуков</t>
  </si>
  <si>
    <t>Мариян Шангов</t>
  </si>
  <si>
    <t>Александър Ганев</t>
  </si>
  <si>
    <t>Виктор Станоев</t>
  </si>
  <si>
    <t>Александър Вангелов</t>
  </si>
  <si>
    <t>Мартин Митев</t>
  </si>
  <si>
    <t>Калоян Калчев</t>
  </si>
  <si>
    <t>Владимир Пинков</t>
  </si>
  <si>
    <t>Валентин Мавродиев</t>
  </si>
  <si>
    <t>Кемала Парушева</t>
  </si>
  <si>
    <t>Иван Найденов</t>
  </si>
  <si>
    <t>Божидара Бозовайска</t>
  </si>
  <si>
    <t>Пламен Божков</t>
  </si>
  <si>
    <t>Рози Кънева</t>
  </si>
  <si>
    <t>Даяна Пашова</t>
  </si>
  <si>
    <t>Никола Иванов</t>
  </si>
  <si>
    <t>Андреа Кирова</t>
  </si>
  <si>
    <t>Тино Томов</t>
  </si>
  <si>
    <t>Антон Гаров</t>
  </si>
  <si>
    <t>Велека Костова</t>
  </si>
  <si>
    <t>Вероника Кичикова</t>
  </si>
  <si>
    <t>Денис Манолова</t>
  </si>
  <si>
    <t>Цвета Кирчева</t>
  </si>
  <si>
    <t>Марсела Митева</t>
  </si>
  <si>
    <t>Даниела Гочева</t>
  </si>
  <si>
    <t>Васил Манев</t>
  </si>
  <si>
    <t>Мартин Димитров</t>
  </si>
  <si>
    <t>Даниел Ценов</t>
  </si>
  <si>
    <t>Милица Станчева</t>
  </si>
  <si>
    <t>Никол Комитова</t>
  </si>
  <si>
    <t>Христо Калчев</t>
  </si>
  <si>
    <t>Борислав Тодоров</t>
  </si>
  <si>
    <t>Владимир Костов</t>
  </si>
  <si>
    <t>Борислав Георгиев</t>
  </si>
  <si>
    <t>Никола Атанасов</t>
  </si>
  <si>
    <t>Николай Петков</t>
  </si>
  <si>
    <t>Филип Станоев</t>
  </si>
  <si>
    <t>Самуел Караджиан</t>
  </si>
  <si>
    <t>Йосиф Караджиан</t>
  </si>
  <si>
    <t>Иван Василев</t>
  </si>
  <si>
    <t>Борислав Николов</t>
  </si>
  <si>
    <t>Рея Парушева</t>
  </si>
  <si>
    <t>Атанас Златев</t>
  </si>
  <si>
    <t>Марио Бойков</t>
  </si>
  <si>
    <t>Огнян Великов</t>
  </si>
  <si>
    <t>Емил Горанов</t>
  </si>
  <si>
    <t>Румен Сребков</t>
  </si>
  <si>
    <t>Максим Тодоров</t>
  </si>
  <si>
    <t>Стилян Дринков</t>
  </si>
  <si>
    <t>Бояна Костуркова</t>
  </si>
  <si>
    <t>Николай Деркозлиев</t>
  </si>
  <si>
    <t>Бояна Бъчварова</t>
  </si>
  <si>
    <t>Лъчезар Панайотов</t>
  </si>
  <si>
    <t>Александра Недева</t>
  </si>
  <si>
    <t>Росен Матеев</t>
  </si>
  <si>
    <t>Димитър Куюнджиев</t>
  </si>
  <si>
    <t>Димитър Бозовайски</t>
  </si>
  <si>
    <t>Георги Кескинов</t>
  </si>
  <si>
    <t>Петър Киров</t>
  </si>
  <si>
    <t>Матей Саръстов</t>
  </si>
  <si>
    <t>Адреана Николаева</t>
  </si>
  <si>
    <t>Атанас Атанасов</t>
  </si>
  <si>
    <t>Стефан Петров</t>
  </si>
  <si>
    <t>Ян-Яков Тодоров</t>
  </si>
  <si>
    <t>Рая Косева</t>
  </si>
  <si>
    <t>Гергана Желева</t>
  </si>
  <si>
    <t>роден</t>
  </si>
  <si>
    <t>име фамилия</t>
  </si>
  <si>
    <t>яхт-клуб</t>
  </si>
  <si>
    <t>Михаил Божилов</t>
  </si>
  <si>
    <t>Борис Ганков</t>
  </si>
  <si>
    <t>Мартин Методиев</t>
  </si>
  <si>
    <t>Мая Минкова</t>
  </si>
  <si>
    <t>Георги Найденов</t>
  </si>
  <si>
    <t>Владимир Офешков</t>
  </si>
  <si>
    <t>Красимира Ганева</t>
  </si>
  <si>
    <t>Мирела Димитрова</t>
  </si>
  <si>
    <t>Мартин Германов</t>
  </si>
  <si>
    <t>Николай Димитров</t>
  </si>
  <si>
    <t>Габриела Василева</t>
  </si>
  <si>
    <t>Андирана Петкова</t>
  </si>
  <si>
    <t>ОМК Несебър</t>
  </si>
  <si>
    <t>Циклон Поморие</t>
  </si>
  <si>
    <t>Порт Бургас</t>
  </si>
  <si>
    <t>Порт Варна</t>
  </si>
  <si>
    <t>Черноморец</t>
  </si>
  <si>
    <t>Бриз</t>
  </si>
  <si>
    <t>Приморско</t>
  </si>
  <si>
    <t>Академик</t>
  </si>
  <si>
    <t>Балчик</t>
  </si>
  <si>
    <t>Синева</t>
  </si>
  <si>
    <t>Сереко</t>
  </si>
  <si>
    <t>БРИЗ П-т</t>
  </si>
  <si>
    <t>Несебър</t>
  </si>
  <si>
    <t>Порт Б-с</t>
  </si>
  <si>
    <t>Поморие</t>
  </si>
  <si>
    <t>Атанас Пределиев</t>
  </si>
  <si>
    <t>Крайни точки</t>
  </si>
  <si>
    <t>Симеон Христов</t>
  </si>
  <si>
    <t>Дорадо</t>
  </si>
  <si>
    <t>Калина Йорданова</t>
  </si>
  <si>
    <t>Андрей Германовски</t>
  </si>
  <si>
    <t>Кристиян Вражев</t>
  </si>
  <si>
    <t>Зарая Цонкова</t>
  </si>
  <si>
    <t>Йоан Тонозлиев</t>
  </si>
  <si>
    <t>Кристиян Вълков</t>
  </si>
  <si>
    <t>Виктор Кателиев</t>
  </si>
  <si>
    <t>Мария Константинова</t>
  </si>
  <si>
    <t>Здрава Матева</t>
  </si>
  <si>
    <t>Яна Панчева</t>
  </si>
  <si>
    <t>ЦСЯК София</t>
  </si>
  <si>
    <t>Захари Христов</t>
  </si>
  <si>
    <t>Захари Николов</t>
  </si>
  <si>
    <t>Александър Георгиев</t>
  </si>
  <si>
    <t>Димана Панчева</t>
  </si>
  <si>
    <t>ИНФОРМАТИВНА РАНГЛИСТА - ОПТИМИСТ 2019</t>
  </si>
  <si>
    <t>Общо точки</t>
  </si>
  <si>
    <t>Победител в регатата</t>
  </si>
  <si>
    <t>Точки присъдени от участие в Нац.Отбор</t>
  </si>
  <si>
    <t>Не взел участие / участвал на под 30% от гонките</t>
  </si>
  <si>
    <t>Име и фамилия</t>
  </si>
  <si>
    <t>Спортен клуб</t>
  </si>
  <si>
    <t>Несебър къп</t>
  </si>
  <si>
    <t>Порт Бс</t>
  </si>
  <si>
    <t>Прим / ЕП Йер</t>
  </si>
  <si>
    <t>Циклон</t>
  </si>
  <si>
    <t>EUROPA CUP 2019</t>
  </si>
  <si>
    <t>Русалка</t>
  </si>
  <si>
    <t>Регата Варна</t>
  </si>
  <si>
    <t>ДП</t>
  </si>
  <si>
    <t>Царево / Балканиада</t>
  </si>
  <si>
    <t>Бриз есен</t>
  </si>
  <si>
    <t>Добруджа къп</t>
  </si>
  <si>
    <t>общ сбор</t>
  </si>
  <si>
    <t>изхв</t>
  </si>
  <si>
    <t>резултат</t>
  </si>
  <si>
    <t>Радослав Гавраилов</t>
  </si>
  <si>
    <t>ПОРТ ВАРНА</t>
  </si>
  <si>
    <t>Диана Маркова</t>
  </si>
  <si>
    <t>Даниел Йорданов</t>
  </si>
  <si>
    <t>Станислава Тодорова</t>
  </si>
  <si>
    <t>ПОРТ БУРГАС</t>
  </si>
  <si>
    <t>Владимир Стоянов</t>
  </si>
  <si>
    <t>Клемент Саръстов</t>
  </si>
  <si>
    <t>Михаил Берберов</t>
  </si>
  <si>
    <t>Лазар Пенев</t>
  </si>
  <si>
    <t>Давид Бинев</t>
  </si>
  <si>
    <t>Йоана Тодорова</t>
  </si>
  <si>
    <t>Петър Костурков</t>
  </si>
  <si>
    <t>Гергана Димитрова</t>
  </si>
  <si>
    <t>ЦИКЛОН ПОМОРИЕ</t>
  </si>
  <si>
    <t>Никола Георгиев</t>
  </si>
  <si>
    <t>ЧЕРНОМОРЕЦ БС</t>
  </si>
  <si>
    <t>Антонио Киров</t>
  </si>
  <si>
    <t>ПРИМОРСКО</t>
  </si>
  <si>
    <t>Йордан Илиев</t>
  </si>
  <si>
    <t>БРИЗ ВАРНА</t>
  </si>
  <si>
    <t>Христо Нинов</t>
  </si>
  <si>
    <t>Николай Ценов</t>
  </si>
  <si>
    <t>Катерина Димитрова</t>
  </si>
  <si>
    <t>БАЛЧИК</t>
  </si>
  <si>
    <t>Николай Панайотов</t>
  </si>
  <si>
    <t>Радослав Петков</t>
  </si>
  <si>
    <t>Станислав Аврамов</t>
  </si>
  <si>
    <t>Магдалена Ценова</t>
  </si>
  <si>
    <t>ИНФОРМАТИВНА РАНГЛИСТА - Laser 4.7 2019</t>
  </si>
  <si>
    <t>възраст</t>
  </si>
  <si>
    <t>мс</t>
  </si>
  <si>
    <t>мм</t>
  </si>
  <si>
    <t>дс</t>
  </si>
  <si>
    <t>дм</t>
  </si>
  <si>
    <t>ОМК НЕСЕБЪР</t>
  </si>
  <si>
    <t>Черноморец EUROPEAN</t>
  </si>
  <si>
    <t>Добруджа</t>
  </si>
  <si>
    <t>Мариела Николова</t>
  </si>
  <si>
    <t>Любен Тодоров</t>
  </si>
  <si>
    <t>Иво Филчев</t>
  </si>
  <si>
    <t>Мартин Пенев</t>
  </si>
  <si>
    <t>Стефани Музакова</t>
  </si>
  <si>
    <t>Калина Маринова</t>
  </si>
  <si>
    <t>Иво Тодоров</t>
  </si>
  <si>
    <t>Симеон Цолов</t>
  </si>
  <si>
    <t>Златко Атанасов</t>
  </si>
  <si>
    <t>Иво Масларски</t>
  </si>
  <si>
    <t>Пламен Янакиев</t>
  </si>
  <si>
    <t>Черноморец Бс</t>
  </si>
  <si>
    <t>ИНФОРМАТИВНА РАНГЛИСТА - ЛАЗЕР РАДИАЛ 2019</t>
  </si>
  <si>
    <t>Изхвър.1</t>
  </si>
  <si>
    <t>Изхвър.2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</si>
</sst>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3"/>
      <color rgb="FF00B050"/>
      <name val="Calibri"/>
      <family val="2"/>
      <charset val="204"/>
      <scheme val="minor"/>
    </font>
    <font>
      <b/>
      <sz val="12"/>
      <color rgb="FFFFFF00"/>
      <name val="Calibri"/>
      <family val="2"/>
      <charset val="204"/>
      <scheme val="minor"/>
    </font>
    <font>
      <b/>
      <sz val="28"/>
      <name val="Arial"/>
      <family val="2"/>
      <charset val="204"/>
    </font>
    <font>
      <sz val="2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b/>
      <sz val="9"/>
      <name val="Calibri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rgb="FFFFFF00"/>
      <name val="Arial"/>
      <family val="2"/>
      <charset val="204"/>
    </font>
    <font>
      <b/>
      <sz val="10"/>
      <color rgb="FFFFFF00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6" borderId="0" xfId="0" applyFill="1"/>
    <xf numFmtId="0" fontId="0" fillId="2" borderId="0" xfId="0" applyFill="1"/>
    <xf numFmtId="0" fontId="0" fillId="5" borderId="0" xfId="0" applyFill="1"/>
    <xf numFmtId="0" fontId="8" fillId="6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1" fontId="15" fillId="0" borderId="1" xfId="0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/>
    </xf>
    <xf numFmtId="0" fontId="15" fillId="9" borderId="1" xfId="0" applyFont="1" applyFill="1" applyBorder="1" applyAlignment="1">
      <alignment vertical="center"/>
    </xf>
    <xf numFmtId="0" fontId="15" fillId="9" borderId="1" xfId="0" applyFont="1" applyFill="1" applyBorder="1" applyAlignment="1">
      <alignment horizontal="center" vertical="center"/>
    </xf>
    <xf numFmtId="1" fontId="18" fillId="6" borderId="1" xfId="0" applyNumberFormat="1" applyFont="1" applyFill="1" applyBorder="1" applyAlignment="1">
      <alignment horizontal="center" vertical="center"/>
    </xf>
    <xf numFmtId="1" fontId="15" fillId="10" borderId="1" xfId="0" applyNumberFormat="1" applyFont="1" applyFill="1" applyBorder="1" applyAlignment="1">
      <alignment horizontal="center" vertical="center"/>
    </xf>
    <xf numFmtId="1" fontId="15" fillId="2" borderId="1" xfId="0" applyNumberFormat="1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/>
    </xf>
    <xf numFmtId="1" fontId="19" fillId="7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9" borderId="1" xfId="0" applyFont="1" applyFill="1" applyBorder="1" applyAlignment="1">
      <alignment vertical="center"/>
    </xf>
    <xf numFmtId="0" fontId="16" fillId="9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6" fillId="11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0" fontId="16" fillId="10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2" fillId="0" borderId="0" xfId="0" applyFont="1"/>
    <xf numFmtId="0" fontId="0" fillId="0" borderId="0" xfId="0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"/>
  <sheetViews>
    <sheetView tabSelected="1" zoomScale="90" zoomScaleNormal="90" workbookViewId="0">
      <selection activeCell="A34" sqref="A34"/>
    </sheetView>
  </sheetViews>
  <sheetFormatPr defaultRowHeight="15" x14ac:dyDescent="0.25"/>
  <cols>
    <col min="1" max="1" width="5.28515625" customWidth="1"/>
    <col min="2" max="2" width="23" customWidth="1"/>
    <col min="3" max="3" width="10.28515625" customWidth="1"/>
    <col min="5" max="5" width="20.85546875" customWidth="1"/>
    <col min="6" max="12" width="10.7109375" customWidth="1"/>
    <col min="13" max="13" width="10.140625" customWidth="1"/>
    <col min="14" max="15" width="11.28515625" customWidth="1"/>
    <col min="16" max="16" width="10.28515625" customWidth="1"/>
  </cols>
  <sheetData>
    <row r="1" spans="1:19" ht="21" x14ac:dyDescent="0.35">
      <c r="F1" s="67" t="s">
        <v>116</v>
      </c>
    </row>
    <row r="2" spans="1:19" ht="21" x14ac:dyDescent="0.4">
      <c r="F2" s="67"/>
    </row>
    <row r="3" spans="1:19" thickBot="1" x14ac:dyDescent="0.35">
      <c r="F3" s="68">
        <v>1</v>
      </c>
      <c r="G3" s="68">
        <v>2</v>
      </c>
      <c r="H3" s="68">
        <v>3</v>
      </c>
      <c r="I3" s="68">
        <v>4</v>
      </c>
      <c r="J3" s="68">
        <v>5</v>
      </c>
      <c r="K3" s="68">
        <v>6</v>
      </c>
      <c r="L3" s="68">
        <v>7</v>
      </c>
    </row>
    <row r="4" spans="1:19" ht="32.25" thickBot="1" x14ac:dyDescent="0.3">
      <c r="A4" s="61"/>
      <c r="B4" s="62" t="s">
        <v>68</v>
      </c>
      <c r="C4" s="62" t="s">
        <v>167</v>
      </c>
      <c r="D4" s="62" t="s">
        <v>67</v>
      </c>
      <c r="E4" s="62" t="s">
        <v>69</v>
      </c>
      <c r="F4" s="63" t="s">
        <v>93</v>
      </c>
      <c r="G4" s="62" t="s">
        <v>94</v>
      </c>
      <c r="H4" s="62" t="s">
        <v>95</v>
      </c>
      <c r="I4" s="64" t="s">
        <v>88</v>
      </c>
      <c r="J4" s="62" t="s">
        <v>90</v>
      </c>
      <c r="K4" s="62" t="s">
        <v>96</v>
      </c>
      <c r="L4" s="65" t="s">
        <v>86</v>
      </c>
      <c r="M4" s="62" t="s">
        <v>117</v>
      </c>
      <c r="N4" s="62" t="s">
        <v>188</v>
      </c>
      <c r="O4" s="62" t="s">
        <v>189</v>
      </c>
      <c r="P4" s="66" t="s">
        <v>98</v>
      </c>
    </row>
    <row r="5" spans="1:19" ht="17.25" x14ac:dyDescent="0.25">
      <c r="A5" s="53">
        <v>1</v>
      </c>
      <c r="B5" s="54" t="s">
        <v>1</v>
      </c>
      <c r="C5" s="54" t="s">
        <v>168</v>
      </c>
      <c r="D5" s="55">
        <v>2005</v>
      </c>
      <c r="E5" s="55" t="s">
        <v>83</v>
      </c>
      <c r="F5" s="55">
        <v>52</v>
      </c>
      <c r="G5" s="56">
        <v>42</v>
      </c>
      <c r="H5" s="55">
        <v>47</v>
      </c>
      <c r="I5" s="57">
        <v>48</v>
      </c>
      <c r="J5" s="56">
        <v>0</v>
      </c>
      <c r="K5" s="55">
        <v>48</v>
      </c>
      <c r="L5" s="58">
        <v>59</v>
      </c>
      <c r="M5" s="59">
        <f t="shared" ref="M5:M36" si="0">SUM(F5:L5)</f>
        <v>296</v>
      </c>
      <c r="N5" s="56">
        <v>0</v>
      </c>
      <c r="O5" s="56">
        <f>G5</f>
        <v>42</v>
      </c>
      <c r="P5" s="60">
        <f t="shared" ref="P5:P36" si="1">M5-N5-O5</f>
        <v>254</v>
      </c>
    </row>
    <row r="6" spans="1:19" ht="17.25" x14ac:dyDescent="0.25">
      <c r="A6" s="7">
        <f>A5+1</f>
        <v>2</v>
      </c>
      <c r="B6" s="14" t="s">
        <v>0</v>
      </c>
      <c r="C6" s="14" t="s">
        <v>168</v>
      </c>
      <c r="D6" s="1">
        <v>2004</v>
      </c>
      <c r="E6" s="1" t="s">
        <v>82</v>
      </c>
      <c r="F6" s="19">
        <v>53</v>
      </c>
      <c r="G6" s="19">
        <v>50</v>
      </c>
      <c r="H6" s="19">
        <v>49</v>
      </c>
      <c r="I6" s="6">
        <v>37</v>
      </c>
      <c r="J6" s="6">
        <v>0</v>
      </c>
      <c r="K6" s="1">
        <v>40</v>
      </c>
      <c r="L6" s="5">
        <v>59</v>
      </c>
      <c r="M6" s="4">
        <f t="shared" si="0"/>
        <v>288</v>
      </c>
      <c r="N6" s="6">
        <v>0</v>
      </c>
      <c r="O6" s="6">
        <f>I6</f>
        <v>37</v>
      </c>
      <c r="P6" s="12">
        <f t="shared" si="1"/>
        <v>251</v>
      </c>
      <c r="R6" s="16"/>
      <c r="S6" t="s">
        <v>118</v>
      </c>
    </row>
    <row r="7" spans="1:19" ht="17.25" x14ac:dyDescent="0.25">
      <c r="A7" s="7">
        <f t="shared" ref="A7:A70" si="2">A6+1</f>
        <v>3</v>
      </c>
      <c r="B7" s="14" t="s">
        <v>3</v>
      </c>
      <c r="C7" s="14" t="s">
        <v>169</v>
      </c>
      <c r="D7" s="1">
        <v>2007</v>
      </c>
      <c r="E7" s="1" t="s">
        <v>85</v>
      </c>
      <c r="F7" s="1">
        <v>49</v>
      </c>
      <c r="G7" s="6">
        <v>37</v>
      </c>
      <c r="H7" s="1">
        <v>48</v>
      </c>
      <c r="I7" s="1">
        <v>46</v>
      </c>
      <c r="J7" s="6">
        <v>0</v>
      </c>
      <c r="K7" s="1">
        <v>50</v>
      </c>
      <c r="L7" s="3">
        <v>58</v>
      </c>
      <c r="M7" s="4">
        <f t="shared" si="0"/>
        <v>288</v>
      </c>
      <c r="N7" s="6">
        <v>0</v>
      </c>
      <c r="O7" s="6">
        <f>G7</f>
        <v>37</v>
      </c>
      <c r="P7" s="12">
        <f t="shared" si="1"/>
        <v>251</v>
      </c>
      <c r="R7" s="17"/>
      <c r="S7" t="s">
        <v>120</v>
      </c>
    </row>
    <row r="8" spans="1:19" ht="17.25" x14ac:dyDescent="0.25">
      <c r="A8" s="7">
        <f t="shared" si="2"/>
        <v>4</v>
      </c>
      <c r="B8" s="14" t="s">
        <v>2</v>
      </c>
      <c r="C8" s="14" t="s">
        <v>168</v>
      </c>
      <c r="D8" s="1">
        <v>2006</v>
      </c>
      <c r="E8" s="1" t="s">
        <v>84</v>
      </c>
      <c r="F8" s="1">
        <v>50</v>
      </c>
      <c r="G8" s="1">
        <v>46</v>
      </c>
      <c r="H8" s="6">
        <v>41</v>
      </c>
      <c r="I8" s="1">
        <v>47</v>
      </c>
      <c r="J8" s="6">
        <v>0</v>
      </c>
      <c r="K8" s="1">
        <v>47</v>
      </c>
      <c r="L8" s="5">
        <v>59</v>
      </c>
      <c r="M8" s="4">
        <f t="shared" si="0"/>
        <v>290</v>
      </c>
      <c r="N8" s="6">
        <v>0</v>
      </c>
      <c r="O8" s="6">
        <f>H8</f>
        <v>41</v>
      </c>
      <c r="P8" s="12">
        <f t="shared" si="1"/>
        <v>249</v>
      </c>
      <c r="R8" s="18"/>
      <c r="S8" t="s">
        <v>119</v>
      </c>
    </row>
    <row r="9" spans="1:19" ht="17.25" x14ac:dyDescent="0.25">
      <c r="A9" s="7">
        <f t="shared" si="2"/>
        <v>5</v>
      </c>
      <c r="B9" s="14" t="s">
        <v>4</v>
      </c>
      <c r="C9" s="14" t="s">
        <v>169</v>
      </c>
      <c r="D9" s="1">
        <v>2007</v>
      </c>
      <c r="E9" s="1" t="s">
        <v>85</v>
      </c>
      <c r="F9" s="1">
        <v>45</v>
      </c>
      <c r="G9" s="1">
        <v>49</v>
      </c>
      <c r="H9" s="6">
        <v>38</v>
      </c>
      <c r="I9" s="1">
        <v>45</v>
      </c>
      <c r="J9" s="6">
        <v>0</v>
      </c>
      <c r="K9" s="1">
        <v>49</v>
      </c>
      <c r="L9" s="19">
        <v>59</v>
      </c>
      <c r="M9" s="4">
        <f t="shared" si="0"/>
        <v>285</v>
      </c>
      <c r="N9" s="6">
        <v>0</v>
      </c>
      <c r="O9" s="6">
        <f>H9</f>
        <v>38</v>
      </c>
      <c r="P9" s="12">
        <f t="shared" si="1"/>
        <v>247</v>
      </c>
    </row>
    <row r="10" spans="1:19" ht="17.25" x14ac:dyDescent="0.25">
      <c r="A10" s="7">
        <f t="shared" si="2"/>
        <v>6</v>
      </c>
      <c r="B10" s="14" t="s">
        <v>5</v>
      </c>
      <c r="C10" s="14" t="s">
        <v>169</v>
      </c>
      <c r="D10" s="1">
        <v>2007</v>
      </c>
      <c r="E10" s="1" t="s">
        <v>82</v>
      </c>
      <c r="F10" s="1">
        <v>51</v>
      </c>
      <c r="G10" s="1">
        <v>45</v>
      </c>
      <c r="H10" s="1">
        <v>42</v>
      </c>
      <c r="I10" s="6">
        <v>41</v>
      </c>
      <c r="J10" s="6">
        <v>0</v>
      </c>
      <c r="K10" s="1">
        <v>42</v>
      </c>
      <c r="L10" s="5">
        <v>59</v>
      </c>
      <c r="M10" s="4">
        <f t="shared" si="0"/>
        <v>280</v>
      </c>
      <c r="N10" s="6">
        <v>0</v>
      </c>
      <c r="O10" s="6">
        <f>I10</f>
        <v>41</v>
      </c>
      <c r="P10" s="12">
        <f t="shared" si="1"/>
        <v>239</v>
      </c>
    </row>
    <row r="11" spans="1:19" ht="17.25" x14ac:dyDescent="0.25">
      <c r="A11" s="7">
        <f t="shared" si="2"/>
        <v>7</v>
      </c>
      <c r="B11" s="14" t="s">
        <v>7</v>
      </c>
      <c r="C11" s="14" t="s">
        <v>168</v>
      </c>
      <c r="D11" s="1">
        <v>2006</v>
      </c>
      <c r="E11" s="1" t="s">
        <v>85</v>
      </c>
      <c r="F11" s="1">
        <v>46</v>
      </c>
      <c r="G11" s="1">
        <v>44</v>
      </c>
      <c r="H11" s="1">
        <v>43</v>
      </c>
      <c r="I11" s="1">
        <v>44</v>
      </c>
      <c r="J11" s="6">
        <v>0</v>
      </c>
      <c r="K11" s="6">
        <v>41</v>
      </c>
      <c r="L11" s="3">
        <v>57</v>
      </c>
      <c r="M11" s="4">
        <f t="shared" si="0"/>
        <v>275</v>
      </c>
      <c r="N11" s="6">
        <v>0</v>
      </c>
      <c r="O11" s="6">
        <f>K11</f>
        <v>41</v>
      </c>
      <c r="P11" s="12">
        <f t="shared" si="1"/>
        <v>234</v>
      </c>
    </row>
    <row r="12" spans="1:19" ht="17.25" x14ac:dyDescent="0.25">
      <c r="A12" s="7">
        <f t="shared" si="2"/>
        <v>8</v>
      </c>
      <c r="B12" s="14" t="s">
        <v>11</v>
      </c>
      <c r="C12" s="14" t="s">
        <v>168</v>
      </c>
      <c r="D12" s="1">
        <v>2006</v>
      </c>
      <c r="E12" s="1" t="s">
        <v>84</v>
      </c>
      <c r="F12" s="1">
        <v>39</v>
      </c>
      <c r="G12" s="1">
        <v>43</v>
      </c>
      <c r="H12" s="1">
        <v>44</v>
      </c>
      <c r="I12" s="6">
        <v>35</v>
      </c>
      <c r="J12" s="6">
        <v>0</v>
      </c>
      <c r="K12" s="19">
        <v>52</v>
      </c>
      <c r="L12" s="3">
        <v>55</v>
      </c>
      <c r="M12" s="4">
        <f t="shared" si="0"/>
        <v>268</v>
      </c>
      <c r="N12" s="6">
        <v>0</v>
      </c>
      <c r="O12" s="6">
        <f>I12</f>
        <v>35</v>
      </c>
      <c r="P12" s="12">
        <f t="shared" si="1"/>
        <v>233</v>
      </c>
    </row>
    <row r="13" spans="1:19" ht="17.25" x14ac:dyDescent="0.25">
      <c r="A13" s="7">
        <f t="shared" si="2"/>
        <v>9</v>
      </c>
      <c r="B13" s="14" t="s">
        <v>8</v>
      </c>
      <c r="C13" s="14" t="s">
        <v>168</v>
      </c>
      <c r="D13" s="1">
        <v>2005</v>
      </c>
      <c r="E13" s="1" t="s">
        <v>82</v>
      </c>
      <c r="F13" s="1">
        <v>43</v>
      </c>
      <c r="G13" s="1">
        <v>47</v>
      </c>
      <c r="H13" s="1">
        <v>40</v>
      </c>
      <c r="I13" s="6">
        <v>34</v>
      </c>
      <c r="J13" s="6">
        <v>0</v>
      </c>
      <c r="K13" s="1">
        <v>51</v>
      </c>
      <c r="L13" s="3">
        <v>52</v>
      </c>
      <c r="M13" s="4">
        <f t="shared" si="0"/>
        <v>267</v>
      </c>
      <c r="N13" s="6">
        <v>0</v>
      </c>
      <c r="O13" s="6">
        <f>I13</f>
        <v>34</v>
      </c>
      <c r="P13" s="12">
        <f t="shared" si="1"/>
        <v>233</v>
      </c>
    </row>
    <row r="14" spans="1:19" ht="17.25" x14ac:dyDescent="0.25">
      <c r="A14" s="7">
        <f t="shared" si="2"/>
        <v>10</v>
      </c>
      <c r="B14" s="14" t="s">
        <v>6</v>
      </c>
      <c r="C14" s="14" t="s">
        <v>168</v>
      </c>
      <c r="D14" s="1">
        <v>2006</v>
      </c>
      <c r="E14" s="1" t="s">
        <v>82</v>
      </c>
      <c r="F14" s="6">
        <v>41</v>
      </c>
      <c r="G14" s="1">
        <v>48</v>
      </c>
      <c r="H14" s="1">
        <v>45</v>
      </c>
      <c r="I14" s="1">
        <v>43</v>
      </c>
      <c r="J14" s="6">
        <v>0</v>
      </c>
      <c r="K14" s="1">
        <v>44</v>
      </c>
      <c r="L14" s="3">
        <v>50</v>
      </c>
      <c r="M14" s="4">
        <f t="shared" si="0"/>
        <v>271</v>
      </c>
      <c r="N14" s="6">
        <v>0</v>
      </c>
      <c r="O14" s="6">
        <f>F14</f>
        <v>41</v>
      </c>
      <c r="P14" s="12">
        <f t="shared" si="1"/>
        <v>230</v>
      </c>
    </row>
    <row r="15" spans="1:19" ht="17.25" x14ac:dyDescent="0.25">
      <c r="A15" s="7">
        <f t="shared" si="2"/>
        <v>11</v>
      </c>
      <c r="B15" s="14" t="s">
        <v>9</v>
      </c>
      <c r="C15" s="14" t="s">
        <v>168</v>
      </c>
      <c r="D15" s="1">
        <v>2006</v>
      </c>
      <c r="E15" s="1" t="s">
        <v>83</v>
      </c>
      <c r="F15" s="1">
        <v>48</v>
      </c>
      <c r="G15" s="6">
        <v>39</v>
      </c>
      <c r="H15" s="1">
        <v>39</v>
      </c>
      <c r="I15" s="1">
        <v>40</v>
      </c>
      <c r="J15" s="6">
        <v>0</v>
      </c>
      <c r="K15" s="1">
        <v>45</v>
      </c>
      <c r="L15" s="3">
        <v>54</v>
      </c>
      <c r="M15" s="4">
        <f t="shared" si="0"/>
        <v>265</v>
      </c>
      <c r="N15" s="6">
        <v>0</v>
      </c>
      <c r="O15" s="6">
        <f>G15</f>
        <v>39</v>
      </c>
      <c r="P15" s="12">
        <f t="shared" si="1"/>
        <v>226</v>
      </c>
    </row>
    <row r="16" spans="1:19" ht="17.25" x14ac:dyDescent="0.25">
      <c r="A16" s="7">
        <f t="shared" si="2"/>
        <v>12</v>
      </c>
      <c r="B16" s="14" t="s">
        <v>10</v>
      </c>
      <c r="C16" s="14" t="s">
        <v>170</v>
      </c>
      <c r="D16" s="1">
        <v>2006</v>
      </c>
      <c r="E16" s="1" t="s">
        <v>86</v>
      </c>
      <c r="F16" s="1">
        <v>47</v>
      </c>
      <c r="G16" s="1">
        <v>41</v>
      </c>
      <c r="H16" s="6">
        <v>34</v>
      </c>
      <c r="I16" s="1">
        <v>38</v>
      </c>
      <c r="J16" s="6">
        <v>0</v>
      </c>
      <c r="K16" s="1">
        <v>39</v>
      </c>
      <c r="L16" s="5">
        <v>59</v>
      </c>
      <c r="M16" s="4">
        <f t="shared" si="0"/>
        <v>258</v>
      </c>
      <c r="N16" s="6">
        <v>0</v>
      </c>
      <c r="O16" s="6">
        <f>H16</f>
        <v>34</v>
      </c>
      <c r="P16" s="12">
        <f t="shared" si="1"/>
        <v>224</v>
      </c>
    </row>
    <row r="17" spans="1:16" ht="17.25" x14ac:dyDescent="0.25">
      <c r="A17" s="7">
        <f t="shared" si="2"/>
        <v>13</v>
      </c>
      <c r="B17" s="14" t="s">
        <v>12</v>
      </c>
      <c r="C17" s="14" t="s">
        <v>170</v>
      </c>
      <c r="D17" s="1">
        <v>2006</v>
      </c>
      <c r="E17" s="1" t="s">
        <v>82</v>
      </c>
      <c r="F17" s="1">
        <v>37</v>
      </c>
      <c r="G17" s="1">
        <v>38</v>
      </c>
      <c r="H17" s="1">
        <v>46</v>
      </c>
      <c r="I17" s="1">
        <v>39</v>
      </c>
      <c r="J17" s="6">
        <v>0</v>
      </c>
      <c r="K17" s="6">
        <v>20</v>
      </c>
      <c r="L17" s="5">
        <v>59</v>
      </c>
      <c r="M17" s="4">
        <f t="shared" si="0"/>
        <v>239</v>
      </c>
      <c r="N17" s="6">
        <v>0</v>
      </c>
      <c r="O17" s="6">
        <f>K17</f>
        <v>20</v>
      </c>
      <c r="P17" s="12">
        <f t="shared" si="1"/>
        <v>219</v>
      </c>
    </row>
    <row r="18" spans="1:16" ht="17.25" x14ac:dyDescent="0.25">
      <c r="A18" s="7">
        <f t="shared" si="2"/>
        <v>14</v>
      </c>
      <c r="B18" s="14" t="s">
        <v>13</v>
      </c>
      <c r="C18" s="14" t="s">
        <v>169</v>
      </c>
      <c r="D18" s="1">
        <v>2007</v>
      </c>
      <c r="E18" s="1" t="s">
        <v>83</v>
      </c>
      <c r="F18" s="6">
        <v>30</v>
      </c>
      <c r="G18" s="1">
        <v>40</v>
      </c>
      <c r="H18" s="1">
        <v>36</v>
      </c>
      <c r="I18" s="1">
        <v>42</v>
      </c>
      <c r="J18" s="6">
        <v>0</v>
      </c>
      <c r="K18" s="1">
        <v>46</v>
      </c>
      <c r="L18" s="3">
        <v>53</v>
      </c>
      <c r="M18" s="4">
        <f t="shared" si="0"/>
        <v>247</v>
      </c>
      <c r="N18" s="6">
        <v>0</v>
      </c>
      <c r="O18" s="6">
        <f>F18</f>
        <v>30</v>
      </c>
      <c r="P18" s="12">
        <f t="shared" si="1"/>
        <v>217</v>
      </c>
    </row>
    <row r="19" spans="1:16" ht="17.25" x14ac:dyDescent="0.25">
      <c r="A19" s="7">
        <f t="shared" si="2"/>
        <v>15</v>
      </c>
      <c r="B19" s="14" t="s">
        <v>14</v>
      </c>
      <c r="C19" s="14" t="s">
        <v>170</v>
      </c>
      <c r="D19" s="1">
        <v>2005</v>
      </c>
      <c r="E19" s="1" t="s">
        <v>82</v>
      </c>
      <c r="F19" s="69">
        <v>35</v>
      </c>
      <c r="G19" s="6">
        <v>32</v>
      </c>
      <c r="H19" s="1">
        <v>37</v>
      </c>
      <c r="I19" s="1">
        <v>33</v>
      </c>
      <c r="J19" s="6">
        <v>0</v>
      </c>
      <c r="K19" s="1">
        <v>34</v>
      </c>
      <c r="L19" s="5">
        <v>59</v>
      </c>
      <c r="M19" s="4">
        <f t="shared" si="0"/>
        <v>230</v>
      </c>
      <c r="N19" s="6">
        <v>0</v>
      </c>
      <c r="O19" s="6">
        <f>G19</f>
        <v>32</v>
      </c>
      <c r="P19" s="12">
        <f t="shared" si="1"/>
        <v>198</v>
      </c>
    </row>
    <row r="20" spans="1:16" ht="17.25" x14ac:dyDescent="0.25">
      <c r="A20" s="7">
        <f t="shared" si="2"/>
        <v>16</v>
      </c>
      <c r="B20" s="14" t="s">
        <v>18</v>
      </c>
      <c r="C20" s="14" t="s">
        <v>169</v>
      </c>
      <c r="D20" s="1">
        <v>2008</v>
      </c>
      <c r="E20" s="1" t="s">
        <v>84</v>
      </c>
      <c r="F20" s="69">
        <v>31</v>
      </c>
      <c r="G20" s="1">
        <v>33</v>
      </c>
      <c r="H20" s="6">
        <v>28</v>
      </c>
      <c r="I20" s="1">
        <v>32</v>
      </c>
      <c r="J20" s="6">
        <v>0</v>
      </c>
      <c r="K20" s="1">
        <v>43</v>
      </c>
      <c r="L20" s="3">
        <v>44</v>
      </c>
      <c r="M20" s="4">
        <f t="shared" si="0"/>
        <v>211</v>
      </c>
      <c r="N20" s="6">
        <v>0</v>
      </c>
      <c r="O20" s="6">
        <f>H20</f>
        <v>28</v>
      </c>
      <c r="P20" s="12">
        <f t="shared" si="1"/>
        <v>183</v>
      </c>
    </row>
    <row r="21" spans="1:16" ht="17.25" x14ac:dyDescent="0.25">
      <c r="A21" s="7">
        <f t="shared" si="2"/>
        <v>17</v>
      </c>
      <c r="B21" s="14" t="s">
        <v>16</v>
      </c>
      <c r="C21" s="14" t="s">
        <v>168</v>
      </c>
      <c r="D21" s="1">
        <v>2004</v>
      </c>
      <c r="E21" s="1" t="s">
        <v>83</v>
      </c>
      <c r="F21" s="1">
        <v>36</v>
      </c>
      <c r="G21" s="6">
        <v>26</v>
      </c>
      <c r="H21" s="1">
        <v>29</v>
      </c>
      <c r="I21" s="1">
        <v>36</v>
      </c>
      <c r="J21" s="6">
        <v>0</v>
      </c>
      <c r="K21" s="1">
        <v>27</v>
      </c>
      <c r="L21" s="3">
        <v>51</v>
      </c>
      <c r="M21" s="4">
        <f t="shared" si="0"/>
        <v>205</v>
      </c>
      <c r="N21" s="6">
        <v>0</v>
      </c>
      <c r="O21" s="6">
        <f>G21</f>
        <v>26</v>
      </c>
      <c r="P21" s="12">
        <f t="shared" si="1"/>
        <v>179</v>
      </c>
    </row>
    <row r="22" spans="1:16" ht="17.25" x14ac:dyDescent="0.25">
      <c r="A22" s="7">
        <f t="shared" si="2"/>
        <v>18</v>
      </c>
      <c r="B22" s="14" t="s">
        <v>15</v>
      </c>
      <c r="C22" s="14" t="s">
        <v>170</v>
      </c>
      <c r="D22" s="1">
        <v>2005</v>
      </c>
      <c r="E22" s="1" t="s">
        <v>86</v>
      </c>
      <c r="F22" s="1">
        <v>40</v>
      </c>
      <c r="G22" s="1">
        <v>34</v>
      </c>
      <c r="H22" s="1">
        <v>25</v>
      </c>
      <c r="I22" s="1">
        <v>26</v>
      </c>
      <c r="J22" s="6">
        <v>0</v>
      </c>
      <c r="K22" s="6">
        <v>0</v>
      </c>
      <c r="L22" s="3">
        <v>46</v>
      </c>
      <c r="M22" s="4">
        <f t="shared" si="0"/>
        <v>171</v>
      </c>
      <c r="N22" s="6">
        <v>0</v>
      </c>
      <c r="O22" s="6">
        <f>K22</f>
        <v>0</v>
      </c>
      <c r="P22" s="12">
        <f t="shared" si="1"/>
        <v>171</v>
      </c>
    </row>
    <row r="23" spans="1:16" ht="17.25" x14ac:dyDescent="0.25">
      <c r="A23" s="7">
        <f t="shared" si="2"/>
        <v>19</v>
      </c>
      <c r="B23" s="14" t="s">
        <v>19</v>
      </c>
      <c r="C23" s="14" t="s">
        <v>169</v>
      </c>
      <c r="D23" s="1">
        <v>2007</v>
      </c>
      <c r="E23" s="1" t="s">
        <v>84</v>
      </c>
      <c r="F23" s="1">
        <v>32</v>
      </c>
      <c r="G23" s="1">
        <v>29</v>
      </c>
      <c r="H23" s="6">
        <v>27</v>
      </c>
      <c r="I23" s="1">
        <v>28</v>
      </c>
      <c r="J23" s="6">
        <v>0</v>
      </c>
      <c r="K23" s="1">
        <v>36</v>
      </c>
      <c r="L23" s="3">
        <v>43</v>
      </c>
      <c r="M23" s="4">
        <f t="shared" si="0"/>
        <v>195</v>
      </c>
      <c r="N23" s="6">
        <v>0</v>
      </c>
      <c r="O23" s="6">
        <f>H23</f>
        <v>27</v>
      </c>
      <c r="P23" s="12">
        <f t="shared" si="1"/>
        <v>168</v>
      </c>
    </row>
    <row r="24" spans="1:16" ht="17.25" x14ac:dyDescent="0.25">
      <c r="A24" s="7">
        <f t="shared" si="2"/>
        <v>20</v>
      </c>
      <c r="B24" s="14" t="s">
        <v>81</v>
      </c>
      <c r="C24" s="14" t="s">
        <v>171</v>
      </c>
      <c r="D24" s="1">
        <v>2007</v>
      </c>
      <c r="E24" s="1" t="s">
        <v>87</v>
      </c>
      <c r="F24" s="1">
        <v>42</v>
      </c>
      <c r="G24" s="6">
        <v>0</v>
      </c>
      <c r="H24" s="1">
        <v>32</v>
      </c>
      <c r="I24" s="6">
        <v>0</v>
      </c>
      <c r="J24" s="1">
        <v>25</v>
      </c>
      <c r="K24" s="1">
        <v>30</v>
      </c>
      <c r="L24" s="3">
        <v>39</v>
      </c>
      <c r="M24" s="4">
        <f t="shared" si="0"/>
        <v>168</v>
      </c>
      <c r="N24" s="6">
        <v>0</v>
      </c>
      <c r="O24" s="6">
        <f>I24</f>
        <v>0</v>
      </c>
      <c r="P24" s="12">
        <f t="shared" si="1"/>
        <v>168</v>
      </c>
    </row>
    <row r="25" spans="1:16" ht="17.25" x14ac:dyDescent="0.25">
      <c r="A25" s="7">
        <f t="shared" si="2"/>
        <v>21</v>
      </c>
      <c r="B25" s="14" t="s">
        <v>21</v>
      </c>
      <c r="C25" s="14" t="s">
        <v>170</v>
      </c>
      <c r="D25" s="1">
        <v>2006</v>
      </c>
      <c r="E25" s="1" t="s">
        <v>86</v>
      </c>
      <c r="F25" s="6">
        <v>0</v>
      </c>
      <c r="G25" s="1">
        <v>22</v>
      </c>
      <c r="H25" s="1">
        <v>35</v>
      </c>
      <c r="I25" s="1">
        <v>30</v>
      </c>
      <c r="J25" s="6">
        <v>0</v>
      </c>
      <c r="K25" s="1">
        <v>32</v>
      </c>
      <c r="L25" s="3">
        <v>45</v>
      </c>
      <c r="M25" s="4">
        <f t="shared" si="0"/>
        <v>164</v>
      </c>
      <c r="N25" s="6">
        <v>0</v>
      </c>
      <c r="O25" s="6">
        <f>J25</f>
        <v>0</v>
      </c>
      <c r="P25" s="12">
        <f t="shared" si="1"/>
        <v>164</v>
      </c>
    </row>
    <row r="26" spans="1:16" ht="17.25" x14ac:dyDescent="0.25">
      <c r="A26" s="7">
        <f t="shared" si="2"/>
        <v>22</v>
      </c>
      <c r="B26" s="14" t="s">
        <v>20</v>
      </c>
      <c r="C26" s="14" t="s">
        <v>170</v>
      </c>
      <c r="D26" s="1">
        <v>2005</v>
      </c>
      <c r="E26" s="1" t="s">
        <v>88</v>
      </c>
      <c r="F26" s="1">
        <v>33</v>
      </c>
      <c r="G26" s="1">
        <v>21</v>
      </c>
      <c r="H26" s="1">
        <v>26</v>
      </c>
      <c r="I26" s="1">
        <v>31</v>
      </c>
      <c r="J26" s="6">
        <v>0</v>
      </c>
      <c r="K26" s="6">
        <v>0</v>
      </c>
      <c r="L26" s="3">
        <v>48</v>
      </c>
      <c r="M26" s="4">
        <f t="shared" si="0"/>
        <v>159</v>
      </c>
      <c r="N26" s="6">
        <v>0</v>
      </c>
      <c r="O26" s="6">
        <f>K26</f>
        <v>0</v>
      </c>
      <c r="P26" s="12">
        <f t="shared" si="1"/>
        <v>159</v>
      </c>
    </row>
    <row r="27" spans="1:16" ht="17.25" x14ac:dyDescent="0.25">
      <c r="A27" s="7">
        <f t="shared" si="2"/>
        <v>23</v>
      </c>
      <c r="B27" s="14" t="s">
        <v>23</v>
      </c>
      <c r="C27" s="14" t="s">
        <v>171</v>
      </c>
      <c r="D27" s="1">
        <v>2009</v>
      </c>
      <c r="E27" s="1" t="s">
        <v>85</v>
      </c>
      <c r="F27" s="1">
        <v>28</v>
      </c>
      <c r="G27" s="1">
        <v>31</v>
      </c>
      <c r="H27" s="6">
        <v>22</v>
      </c>
      <c r="I27" s="6">
        <v>0</v>
      </c>
      <c r="J27" s="1">
        <v>22</v>
      </c>
      <c r="K27" s="1">
        <v>37</v>
      </c>
      <c r="L27" s="3">
        <v>36</v>
      </c>
      <c r="M27" s="4">
        <f t="shared" si="0"/>
        <v>176</v>
      </c>
      <c r="N27" s="6">
        <v>0</v>
      </c>
      <c r="O27" s="6">
        <f>H27</f>
        <v>22</v>
      </c>
      <c r="P27" s="12">
        <f t="shared" si="1"/>
        <v>154</v>
      </c>
    </row>
    <row r="28" spans="1:16" ht="17.25" x14ac:dyDescent="0.25">
      <c r="A28" s="7">
        <f t="shared" si="2"/>
        <v>24</v>
      </c>
      <c r="B28" s="14" t="s">
        <v>25</v>
      </c>
      <c r="C28" s="14" t="s">
        <v>171</v>
      </c>
      <c r="D28" s="1">
        <v>2007</v>
      </c>
      <c r="E28" s="1" t="s">
        <v>83</v>
      </c>
      <c r="F28" s="1">
        <v>29</v>
      </c>
      <c r="G28" s="6">
        <v>23</v>
      </c>
      <c r="H28" s="1">
        <v>23</v>
      </c>
      <c r="I28" s="1">
        <v>27</v>
      </c>
      <c r="J28" s="6">
        <v>0</v>
      </c>
      <c r="K28" s="1">
        <v>35</v>
      </c>
      <c r="L28" s="3">
        <v>34</v>
      </c>
      <c r="M28" s="4">
        <f t="shared" si="0"/>
        <v>171</v>
      </c>
      <c r="N28" s="6">
        <v>0</v>
      </c>
      <c r="O28" s="6">
        <f>G28</f>
        <v>23</v>
      </c>
      <c r="P28" s="12">
        <f t="shared" si="1"/>
        <v>148</v>
      </c>
    </row>
    <row r="29" spans="1:16" ht="17.25" x14ac:dyDescent="0.25">
      <c r="A29" s="7">
        <f t="shared" si="2"/>
        <v>25</v>
      </c>
      <c r="B29" s="14" t="s">
        <v>22</v>
      </c>
      <c r="C29" s="14" t="s">
        <v>171</v>
      </c>
      <c r="D29" s="1">
        <v>2007</v>
      </c>
      <c r="E29" s="1" t="s">
        <v>86</v>
      </c>
      <c r="F29" s="1">
        <v>27</v>
      </c>
      <c r="G29" s="1">
        <v>28</v>
      </c>
      <c r="H29" s="6">
        <v>0</v>
      </c>
      <c r="I29" s="1">
        <v>29</v>
      </c>
      <c r="J29" s="6">
        <v>0</v>
      </c>
      <c r="K29" s="1">
        <v>21</v>
      </c>
      <c r="L29" s="3">
        <v>42</v>
      </c>
      <c r="M29" s="4">
        <f t="shared" si="0"/>
        <v>147</v>
      </c>
      <c r="N29" s="6">
        <v>0</v>
      </c>
      <c r="O29" s="6">
        <f>J29</f>
        <v>0</v>
      </c>
      <c r="P29" s="12">
        <f t="shared" si="1"/>
        <v>147</v>
      </c>
    </row>
    <row r="30" spans="1:16" ht="17.25" x14ac:dyDescent="0.25">
      <c r="A30" s="7">
        <f t="shared" si="2"/>
        <v>26</v>
      </c>
      <c r="B30" s="14" t="s">
        <v>27</v>
      </c>
      <c r="C30" s="14" t="s">
        <v>169</v>
      </c>
      <c r="D30" s="1">
        <v>2008</v>
      </c>
      <c r="E30" s="1" t="s">
        <v>90</v>
      </c>
      <c r="F30" s="1">
        <v>18</v>
      </c>
      <c r="G30" s="1">
        <v>35</v>
      </c>
      <c r="H30" s="6">
        <v>17</v>
      </c>
      <c r="I30" s="6">
        <v>0</v>
      </c>
      <c r="J30" s="1">
        <v>23</v>
      </c>
      <c r="K30" s="1">
        <v>38</v>
      </c>
      <c r="L30" s="3">
        <v>29</v>
      </c>
      <c r="M30" s="4">
        <f t="shared" si="0"/>
        <v>160</v>
      </c>
      <c r="N30" s="6">
        <v>0</v>
      </c>
      <c r="O30" s="6">
        <f>H30</f>
        <v>17</v>
      </c>
      <c r="P30" s="12">
        <f t="shared" si="1"/>
        <v>143</v>
      </c>
    </row>
    <row r="31" spans="1:16" ht="17.25" x14ac:dyDescent="0.25">
      <c r="A31" s="7">
        <f t="shared" si="2"/>
        <v>27</v>
      </c>
      <c r="B31" s="14" t="s">
        <v>28</v>
      </c>
      <c r="C31" s="14" t="s">
        <v>169</v>
      </c>
      <c r="D31" s="1">
        <v>2008</v>
      </c>
      <c r="E31" s="1" t="s">
        <v>85</v>
      </c>
      <c r="F31" s="6">
        <v>0</v>
      </c>
      <c r="G31" s="1">
        <v>30</v>
      </c>
      <c r="H31" s="1">
        <v>30</v>
      </c>
      <c r="I31" s="6">
        <v>0</v>
      </c>
      <c r="J31" s="1">
        <v>13</v>
      </c>
      <c r="K31" s="1">
        <v>29</v>
      </c>
      <c r="L31" s="3">
        <v>41</v>
      </c>
      <c r="M31" s="4">
        <f t="shared" si="0"/>
        <v>143</v>
      </c>
      <c r="N31" s="6">
        <v>0</v>
      </c>
      <c r="O31" s="6">
        <f>I31</f>
        <v>0</v>
      </c>
      <c r="P31" s="12">
        <f t="shared" si="1"/>
        <v>143</v>
      </c>
    </row>
    <row r="32" spans="1:16" ht="17.25" x14ac:dyDescent="0.25">
      <c r="A32" s="7">
        <f t="shared" si="2"/>
        <v>28</v>
      </c>
      <c r="B32" s="14" t="s">
        <v>26</v>
      </c>
      <c r="C32" s="14" t="s">
        <v>169</v>
      </c>
      <c r="D32" s="1">
        <v>2007</v>
      </c>
      <c r="E32" s="1" t="s">
        <v>85</v>
      </c>
      <c r="F32" s="6">
        <v>0</v>
      </c>
      <c r="G32" s="1">
        <v>24</v>
      </c>
      <c r="H32" s="1">
        <v>31</v>
      </c>
      <c r="I32" s="6">
        <v>0</v>
      </c>
      <c r="J32" s="1">
        <v>24</v>
      </c>
      <c r="K32" s="1">
        <v>33</v>
      </c>
      <c r="L32" s="3">
        <v>28</v>
      </c>
      <c r="M32" s="4">
        <f t="shared" si="0"/>
        <v>140</v>
      </c>
      <c r="N32" s="6">
        <v>0</v>
      </c>
      <c r="O32" s="6">
        <f>I32</f>
        <v>0</v>
      </c>
      <c r="P32" s="12">
        <f t="shared" si="1"/>
        <v>140</v>
      </c>
    </row>
    <row r="33" spans="1:16" ht="17.25" x14ac:dyDescent="0.25">
      <c r="A33" s="7">
        <f t="shared" si="2"/>
        <v>29</v>
      </c>
      <c r="B33" s="14" t="s">
        <v>33</v>
      </c>
      <c r="C33" s="14" t="s">
        <v>168</v>
      </c>
      <c r="D33" s="1">
        <v>2006</v>
      </c>
      <c r="E33" s="1" t="s">
        <v>85</v>
      </c>
      <c r="F33" s="1">
        <v>24</v>
      </c>
      <c r="G33" s="6">
        <v>13</v>
      </c>
      <c r="H33" s="1">
        <v>19</v>
      </c>
      <c r="I33" s="6">
        <v>0</v>
      </c>
      <c r="J33" s="1">
        <v>19</v>
      </c>
      <c r="K33" s="1">
        <v>25</v>
      </c>
      <c r="L33" s="3">
        <v>49</v>
      </c>
      <c r="M33" s="4">
        <f t="shared" si="0"/>
        <v>149</v>
      </c>
      <c r="N33" s="6">
        <v>0</v>
      </c>
      <c r="O33" s="6">
        <f>G33</f>
        <v>13</v>
      </c>
      <c r="P33" s="12">
        <f t="shared" si="1"/>
        <v>136</v>
      </c>
    </row>
    <row r="34" spans="1:16" ht="17.25" x14ac:dyDescent="0.25">
      <c r="A34" s="7">
        <f t="shared" si="2"/>
        <v>30</v>
      </c>
      <c r="B34" s="14" t="s">
        <v>31</v>
      </c>
      <c r="C34" s="14" t="s">
        <v>169</v>
      </c>
      <c r="D34" s="1">
        <v>2008</v>
      </c>
      <c r="E34" s="1" t="s">
        <v>85</v>
      </c>
      <c r="F34" s="1">
        <v>20</v>
      </c>
      <c r="G34" s="1">
        <v>19</v>
      </c>
      <c r="H34" s="1">
        <v>21</v>
      </c>
      <c r="I34" s="1">
        <v>25</v>
      </c>
      <c r="J34" s="6">
        <v>0</v>
      </c>
      <c r="K34" s="6">
        <v>15</v>
      </c>
      <c r="L34" s="3">
        <v>47</v>
      </c>
      <c r="M34" s="4">
        <f t="shared" si="0"/>
        <v>147</v>
      </c>
      <c r="N34" s="6">
        <v>0</v>
      </c>
      <c r="O34" s="6">
        <f>K34</f>
        <v>15</v>
      </c>
      <c r="P34" s="12">
        <f t="shared" si="1"/>
        <v>132</v>
      </c>
    </row>
    <row r="35" spans="1:16" ht="17.25" x14ac:dyDescent="0.25">
      <c r="A35" s="7">
        <f t="shared" si="2"/>
        <v>31</v>
      </c>
      <c r="B35" s="14" t="s">
        <v>30</v>
      </c>
      <c r="C35" s="14" t="s">
        <v>170</v>
      </c>
      <c r="D35" s="1">
        <v>2005</v>
      </c>
      <c r="E35" s="1" t="s">
        <v>86</v>
      </c>
      <c r="F35" s="1">
        <v>16</v>
      </c>
      <c r="G35" s="1">
        <v>25</v>
      </c>
      <c r="H35" s="1">
        <v>24</v>
      </c>
      <c r="I35" s="1">
        <v>16</v>
      </c>
      <c r="J35" s="6">
        <v>0</v>
      </c>
      <c r="K35" s="6">
        <v>0</v>
      </c>
      <c r="L35" s="3">
        <v>30</v>
      </c>
      <c r="M35" s="4">
        <f t="shared" si="0"/>
        <v>111</v>
      </c>
      <c r="N35" s="6">
        <v>0</v>
      </c>
      <c r="O35" s="6">
        <f>K35</f>
        <v>0</v>
      </c>
      <c r="P35" s="12">
        <f t="shared" si="1"/>
        <v>111</v>
      </c>
    </row>
    <row r="36" spans="1:16" ht="17.25" x14ac:dyDescent="0.25">
      <c r="A36" s="7">
        <f t="shared" si="2"/>
        <v>32</v>
      </c>
      <c r="B36" s="14" t="s">
        <v>34</v>
      </c>
      <c r="C36" s="14" t="s">
        <v>168</v>
      </c>
      <c r="D36" s="1">
        <v>2006</v>
      </c>
      <c r="E36" s="1" t="s">
        <v>86</v>
      </c>
      <c r="F36" s="1">
        <v>17</v>
      </c>
      <c r="G36" s="1">
        <v>16</v>
      </c>
      <c r="H36" s="6">
        <v>13</v>
      </c>
      <c r="I36" s="1">
        <v>22</v>
      </c>
      <c r="J36" s="6">
        <v>0</v>
      </c>
      <c r="K36" s="1">
        <v>31</v>
      </c>
      <c r="L36" s="3">
        <v>23</v>
      </c>
      <c r="M36" s="4">
        <f t="shared" si="0"/>
        <v>122</v>
      </c>
      <c r="N36" s="6">
        <v>0</v>
      </c>
      <c r="O36" s="6">
        <f>H36</f>
        <v>13</v>
      </c>
      <c r="P36" s="12">
        <f t="shared" si="1"/>
        <v>109</v>
      </c>
    </row>
    <row r="37" spans="1:16" ht="17.25" x14ac:dyDescent="0.25">
      <c r="A37" s="7">
        <f t="shared" si="2"/>
        <v>33</v>
      </c>
      <c r="B37" s="14" t="s">
        <v>38</v>
      </c>
      <c r="C37" s="14" t="s">
        <v>168</v>
      </c>
      <c r="D37" s="1">
        <v>2005</v>
      </c>
      <c r="E37" s="1" t="s">
        <v>84</v>
      </c>
      <c r="F37" s="6">
        <v>0</v>
      </c>
      <c r="G37" s="1">
        <v>17</v>
      </c>
      <c r="H37" s="1">
        <v>12</v>
      </c>
      <c r="I37" s="1">
        <v>20</v>
      </c>
      <c r="J37" s="6">
        <v>0</v>
      </c>
      <c r="K37" s="1">
        <v>24</v>
      </c>
      <c r="L37" s="3">
        <v>32</v>
      </c>
      <c r="M37" s="4">
        <f t="shared" ref="M37:M68" si="3">SUM(F37:L37)</f>
        <v>105</v>
      </c>
      <c r="N37" s="6">
        <v>0</v>
      </c>
      <c r="O37" s="6">
        <f>J37</f>
        <v>0</v>
      </c>
      <c r="P37" s="12">
        <f t="shared" ref="P37:P68" si="4">M37-N37-O37</f>
        <v>105</v>
      </c>
    </row>
    <row r="38" spans="1:16" ht="17.25" x14ac:dyDescent="0.25">
      <c r="A38" s="7">
        <f t="shared" si="2"/>
        <v>34</v>
      </c>
      <c r="B38" s="14" t="s">
        <v>39</v>
      </c>
      <c r="C38" s="14" t="s">
        <v>168</v>
      </c>
      <c r="D38" s="1">
        <v>2005</v>
      </c>
      <c r="E38" s="1" t="s">
        <v>84</v>
      </c>
      <c r="F38" s="6">
        <v>0</v>
      </c>
      <c r="G38" s="1">
        <v>8</v>
      </c>
      <c r="H38" s="1">
        <v>18</v>
      </c>
      <c r="I38" s="1">
        <v>19</v>
      </c>
      <c r="J38" s="6">
        <v>0</v>
      </c>
      <c r="K38" s="1">
        <v>18</v>
      </c>
      <c r="L38" s="3">
        <v>37</v>
      </c>
      <c r="M38" s="4">
        <f t="shared" si="3"/>
        <v>100</v>
      </c>
      <c r="N38" s="6">
        <v>0</v>
      </c>
      <c r="O38" s="6">
        <f>J38</f>
        <v>0</v>
      </c>
      <c r="P38" s="12">
        <f t="shared" si="4"/>
        <v>100</v>
      </c>
    </row>
    <row r="39" spans="1:16" ht="17.25" x14ac:dyDescent="0.25">
      <c r="A39" s="7">
        <f t="shared" si="2"/>
        <v>35</v>
      </c>
      <c r="B39" s="14" t="s">
        <v>17</v>
      </c>
      <c r="C39" s="14" t="s">
        <v>170</v>
      </c>
      <c r="D39" s="1">
        <v>2006</v>
      </c>
      <c r="E39" s="1" t="s">
        <v>85</v>
      </c>
      <c r="F39" s="1">
        <v>38</v>
      </c>
      <c r="G39" s="1">
        <v>27</v>
      </c>
      <c r="H39" s="1">
        <v>33</v>
      </c>
      <c r="I39" s="6">
        <v>0</v>
      </c>
      <c r="J39" s="6">
        <v>0</v>
      </c>
      <c r="K39" s="2">
        <v>0</v>
      </c>
      <c r="L39" s="2">
        <v>0</v>
      </c>
      <c r="M39" s="4">
        <f t="shared" si="3"/>
        <v>98</v>
      </c>
      <c r="N39" s="6">
        <v>0</v>
      </c>
      <c r="O39" s="6">
        <f>J39</f>
        <v>0</v>
      </c>
      <c r="P39" s="12">
        <f t="shared" si="4"/>
        <v>98</v>
      </c>
    </row>
    <row r="40" spans="1:16" ht="17.25" x14ac:dyDescent="0.25">
      <c r="A40" s="7">
        <f t="shared" si="2"/>
        <v>36</v>
      </c>
      <c r="B40" s="14" t="s">
        <v>29</v>
      </c>
      <c r="C40" s="14" t="s">
        <v>170</v>
      </c>
      <c r="D40" s="1">
        <v>2006</v>
      </c>
      <c r="E40" s="1" t="s">
        <v>86</v>
      </c>
      <c r="F40" s="1">
        <v>22</v>
      </c>
      <c r="G40" s="1">
        <v>10</v>
      </c>
      <c r="H40" s="1">
        <v>20</v>
      </c>
      <c r="I40" s="1">
        <v>24</v>
      </c>
      <c r="J40" s="6">
        <v>0</v>
      </c>
      <c r="K40" s="6">
        <v>0</v>
      </c>
      <c r="L40" s="3">
        <v>18</v>
      </c>
      <c r="M40" s="4">
        <f t="shared" si="3"/>
        <v>94</v>
      </c>
      <c r="N40" s="6">
        <v>0</v>
      </c>
      <c r="O40" s="6">
        <f>K40</f>
        <v>0</v>
      </c>
      <c r="P40" s="12">
        <f t="shared" si="4"/>
        <v>94</v>
      </c>
    </row>
    <row r="41" spans="1:16" ht="17.25" x14ac:dyDescent="0.25">
      <c r="A41" s="7">
        <f t="shared" si="2"/>
        <v>37</v>
      </c>
      <c r="B41" s="14" t="s">
        <v>32</v>
      </c>
      <c r="C41" s="14" t="s">
        <v>168</v>
      </c>
      <c r="D41" s="1">
        <v>2005</v>
      </c>
      <c r="E41" s="1" t="s">
        <v>90</v>
      </c>
      <c r="F41" s="6">
        <v>0</v>
      </c>
      <c r="G41" s="1">
        <v>20</v>
      </c>
      <c r="H41" s="1">
        <v>16</v>
      </c>
      <c r="I41" s="6">
        <v>0</v>
      </c>
      <c r="J41" s="19">
        <v>26</v>
      </c>
      <c r="K41" s="1">
        <v>28</v>
      </c>
      <c r="L41" s="2">
        <v>0</v>
      </c>
      <c r="M41" s="4">
        <f t="shared" si="3"/>
        <v>90</v>
      </c>
      <c r="N41" s="6">
        <v>0</v>
      </c>
      <c r="O41" s="6">
        <f>I41</f>
        <v>0</v>
      </c>
      <c r="P41" s="12">
        <f t="shared" si="4"/>
        <v>90</v>
      </c>
    </row>
    <row r="42" spans="1:16" ht="17.25" x14ac:dyDescent="0.25">
      <c r="A42" s="7">
        <f t="shared" si="2"/>
        <v>38</v>
      </c>
      <c r="B42" s="14" t="s">
        <v>43</v>
      </c>
      <c r="C42" s="14" t="s">
        <v>169</v>
      </c>
      <c r="D42" s="1">
        <v>2010</v>
      </c>
      <c r="E42" s="1" t="s">
        <v>83</v>
      </c>
      <c r="F42" s="6">
        <v>10</v>
      </c>
      <c r="G42" s="1">
        <v>14</v>
      </c>
      <c r="H42" s="1">
        <v>10</v>
      </c>
      <c r="I42" s="1">
        <v>15</v>
      </c>
      <c r="J42" s="6">
        <v>0</v>
      </c>
      <c r="K42" s="1">
        <v>26</v>
      </c>
      <c r="L42" s="3">
        <v>24</v>
      </c>
      <c r="M42" s="4">
        <f t="shared" si="3"/>
        <v>99</v>
      </c>
      <c r="N42" s="6">
        <v>0</v>
      </c>
      <c r="O42" s="6">
        <f>F42</f>
        <v>10</v>
      </c>
      <c r="P42" s="12">
        <f t="shared" si="4"/>
        <v>89</v>
      </c>
    </row>
    <row r="43" spans="1:16" ht="17.25" x14ac:dyDescent="0.25">
      <c r="A43" s="7">
        <f t="shared" si="2"/>
        <v>39</v>
      </c>
      <c r="B43" s="14" t="s">
        <v>37</v>
      </c>
      <c r="C43" s="14" t="s">
        <v>169</v>
      </c>
      <c r="D43" s="1">
        <v>2010</v>
      </c>
      <c r="E43" s="1" t="s">
        <v>85</v>
      </c>
      <c r="F43" s="1">
        <v>15</v>
      </c>
      <c r="G43" s="1">
        <v>12</v>
      </c>
      <c r="H43" s="6">
        <v>11</v>
      </c>
      <c r="I43" s="1">
        <v>21</v>
      </c>
      <c r="J43" s="6">
        <v>0</v>
      </c>
      <c r="K43" s="1">
        <v>16</v>
      </c>
      <c r="L43" s="3">
        <v>19</v>
      </c>
      <c r="M43" s="4">
        <f t="shared" si="3"/>
        <v>94</v>
      </c>
      <c r="N43" s="6">
        <v>0</v>
      </c>
      <c r="O43" s="6">
        <f>H43</f>
        <v>11</v>
      </c>
      <c r="P43" s="12">
        <f t="shared" si="4"/>
        <v>83</v>
      </c>
    </row>
    <row r="44" spans="1:16" ht="17.25" x14ac:dyDescent="0.25">
      <c r="A44" s="7">
        <f t="shared" si="2"/>
        <v>40</v>
      </c>
      <c r="B44" s="14" t="s">
        <v>53</v>
      </c>
      <c r="C44" s="14" t="s">
        <v>169</v>
      </c>
      <c r="D44" s="1">
        <v>2008</v>
      </c>
      <c r="E44" s="1" t="s">
        <v>86</v>
      </c>
      <c r="F44" s="6">
        <v>0</v>
      </c>
      <c r="G44" s="6">
        <v>0</v>
      </c>
      <c r="H44" s="2">
        <v>0</v>
      </c>
      <c r="I44" s="1">
        <v>23</v>
      </c>
      <c r="J44" s="2">
        <v>0</v>
      </c>
      <c r="K44" s="1">
        <v>22</v>
      </c>
      <c r="L44" s="3">
        <v>38</v>
      </c>
      <c r="M44" s="4">
        <f t="shared" si="3"/>
        <v>83</v>
      </c>
      <c r="N44" s="6">
        <v>0</v>
      </c>
      <c r="O44" s="6">
        <f>G44</f>
        <v>0</v>
      </c>
      <c r="P44" s="12">
        <f t="shared" si="4"/>
        <v>83</v>
      </c>
    </row>
    <row r="45" spans="1:16" ht="17.25" x14ac:dyDescent="0.25">
      <c r="A45" s="7">
        <f t="shared" si="2"/>
        <v>41</v>
      </c>
      <c r="B45" s="14" t="s">
        <v>24</v>
      </c>
      <c r="C45" s="14" t="s">
        <v>170</v>
      </c>
      <c r="D45" s="1">
        <v>2004</v>
      </c>
      <c r="E45" s="1" t="s">
        <v>89</v>
      </c>
      <c r="F45" s="1">
        <v>44</v>
      </c>
      <c r="G45" s="1">
        <v>36</v>
      </c>
      <c r="H45" s="6">
        <v>0</v>
      </c>
      <c r="I45" s="6">
        <v>0</v>
      </c>
      <c r="J45" s="2">
        <v>0</v>
      </c>
      <c r="K45" s="2">
        <v>0</v>
      </c>
      <c r="L45" s="2">
        <v>0</v>
      </c>
      <c r="M45" s="4">
        <f t="shared" si="3"/>
        <v>80</v>
      </c>
      <c r="N45" s="6">
        <v>0</v>
      </c>
      <c r="O45" s="6">
        <f>I45</f>
        <v>0</v>
      </c>
      <c r="P45" s="12">
        <f t="shared" si="4"/>
        <v>80</v>
      </c>
    </row>
    <row r="46" spans="1:16" ht="17.25" x14ac:dyDescent="0.25">
      <c r="A46" s="7">
        <f t="shared" si="2"/>
        <v>42</v>
      </c>
      <c r="B46" s="14" t="s">
        <v>45</v>
      </c>
      <c r="C46" s="14" t="s">
        <v>169</v>
      </c>
      <c r="D46" s="1">
        <v>2008</v>
      </c>
      <c r="E46" s="1" t="s">
        <v>90</v>
      </c>
      <c r="F46" s="6">
        <v>0</v>
      </c>
      <c r="G46" s="1">
        <v>15</v>
      </c>
      <c r="H46" s="1">
        <v>9</v>
      </c>
      <c r="I46" s="6">
        <v>0</v>
      </c>
      <c r="J46" s="1">
        <v>14</v>
      </c>
      <c r="K46" s="1">
        <v>14</v>
      </c>
      <c r="L46" s="3">
        <v>25</v>
      </c>
      <c r="M46" s="4">
        <f t="shared" si="3"/>
        <v>77</v>
      </c>
      <c r="N46" s="6">
        <v>0</v>
      </c>
      <c r="O46" s="6">
        <f>I46</f>
        <v>0</v>
      </c>
      <c r="P46" s="12">
        <f t="shared" si="4"/>
        <v>77</v>
      </c>
    </row>
    <row r="47" spans="1:16" ht="17.25" x14ac:dyDescent="0.25">
      <c r="A47" s="7">
        <f t="shared" si="2"/>
        <v>43</v>
      </c>
      <c r="B47" s="14" t="s">
        <v>46</v>
      </c>
      <c r="C47" s="14"/>
      <c r="D47" s="1"/>
      <c r="E47" s="1" t="s">
        <v>89</v>
      </c>
      <c r="F47" s="1">
        <v>19</v>
      </c>
      <c r="G47" s="6">
        <v>0</v>
      </c>
      <c r="H47" s="6">
        <v>0</v>
      </c>
      <c r="I47" s="1">
        <v>18</v>
      </c>
      <c r="J47" s="2">
        <v>0</v>
      </c>
      <c r="K47" s="2">
        <v>0</v>
      </c>
      <c r="L47" s="3">
        <v>31</v>
      </c>
      <c r="M47" s="4">
        <f t="shared" si="3"/>
        <v>68</v>
      </c>
      <c r="N47" s="6">
        <v>0</v>
      </c>
      <c r="O47" s="6">
        <f>H47</f>
        <v>0</v>
      </c>
      <c r="P47" s="12">
        <f t="shared" si="4"/>
        <v>68</v>
      </c>
    </row>
    <row r="48" spans="1:16" ht="17.25" x14ac:dyDescent="0.25">
      <c r="A48" s="7">
        <f t="shared" si="2"/>
        <v>44</v>
      </c>
      <c r="B48" s="14" t="s">
        <v>97</v>
      </c>
      <c r="C48" s="14" t="s">
        <v>168</v>
      </c>
      <c r="D48" s="1">
        <v>2006</v>
      </c>
      <c r="E48" s="1" t="s">
        <v>82</v>
      </c>
      <c r="F48" s="1">
        <v>9</v>
      </c>
      <c r="G48" s="1">
        <v>4</v>
      </c>
      <c r="H48" s="1">
        <v>7</v>
      </c>
      <c r="I48" s="6">
        <v>0</v>
      </c>
      <c r="J48" s="6">
        <v>0</v>
      </c>
      <c r="K48" s="1">
        <v>19</v>
      </c>
      <c r="L48" s="3">
        <v>26</v>
      </c>
      <c r="M48" s="4">
        <f t="shared" si="3"/>
        <v>65</v>
      </c>
      <c r="N48" s="6">
        <v>0</v>
      </c>
      <c r="O48" s="6">
        <f>J48</f>
        <v>0</v>
      </c>
      <c r="P48" s="12">
        <f t="shared" si="4"/>
        <v>65</v>
      </c>
    </row>
    <row r="49" spans="1:16" ht="17.25" x14ac:dyDescent="0.25">
      <c r="A49" s="7">
        <f t="shared" si="2"/>
        <v>45</v>
      </c>
      <c r="B49" s="14" t="s">
        <v>42</v>
      </c>
      <c r="C49" s="14" t="s">
        <v>171</v>
      </c>
      <c r="D49" s="1">
        <v>2009</v>
      </c>
      <c r="E49" s="1" t="s">
        <v>86</v>
      </c>
      <c r="F49" s="6">
        <v>7</v>
      </c>
      <c r="G49" s="1">
        <v>11</v>
      </c>
      <c r="H49" s="1">
        <v>14</v>
      </c>
      <c r="I49" s="1">
        <v>17</v>
      </c>
      <c r="J49" s="6">
        <v>0</v>
      </c>
      <c r="K49" s="1">
        <v>13</v>
      </c>
      <c r="L49" s="3">
        <v>7</v>
      </c>
      <c r="M49" s="4">
        <f t="shared" si="3"/>
        <v>69</v>
      </c>
      <c r="N49" s="6">
        <v>0</v>
      </c>
      <c r="O49" s="6">
        <f>F49</f>
        <v>7</v>
      </c>
      <c r="P49" s="12">
        <f t="shared" si="4"/>
        <v>62</v>
      </c>
    </row>
    <row r="50" spans="1:16" ht="17.25" x14ac:dyDescent="0.25">
      <c r="A50" s="7">
        <f t="shared" si="2"/>
        <v>46</v>
      </c>
      <c r="B50" s="14" t="s">
        <v>36</v>
      </c>
      <c r="C50" s="14" t="s">
        <v>169</v>
      </c>
      <c r="D50" s="1">
        <v>2009</v>
      </c>
      <c r="E50" s="1" t="s">
        <v>87</v>
      </c>
      <c r="F50" s="1">
        <v>26</v>
      </c>
      <c r="G50" s="1">
        <v>9</v>
      </c>
      <c r="H50" s="1">
        <v>15</v>
      </c>
      <c r="I50" s="6">
        <v>0</v>
      </c>
      <c r="J50" s="1">
        <v>11</v>
      </c>
      <c r="K50" s="6">
        <v>0</v>
      </c>
      <c r="L50" s="2">
        <v>0</v>
      </c>
      <c r="M50" s="4">
        <f t="shared" si="3"/>
        <v>61</v>
      </c>
      <c r="N50" s="6">
        <v>0</v>
      </c>
      <c r="O50" s="6">
        <f>K50</f>
        <v>0</v>
      </c>
      <c r="P50" s="12">
        <f t="shared" si="4"/>
        <v>61</v>
      </c>
    </row>
    <row r="51" spans="1:16" ht="17.25" x14ac:dyDescent="0.25">
      <c r="A51" s="7">
        <f t="shared" si="2"/>
        <v>47</v>
      </c>
      <c r="B51" s="14" t="s">
        <v>107</v>
      </c>
      <c r="C51" s="14" t="s">
        <v>168</v>
      </c>
      <c r="D51" s="1">
        <v>2005</v>
      </c>
      <c r="E51" s="1" t="s">
        <v>85</v>
      </c>
      <c r="F51" s="6">
        <v>0</v>
      </c>
      <c r="G51" s="6">
        <v>0</v>
      </c>
      <c r="H51" s="2">
        <v>0</v>
      </c>
      <c r="I51" s="2">
        <v>0</v>
      </c>
      <c r="J51" s="2">
        <v>0</v>
      </c>
      <c r="K51" s="2">
        <v>0</v>
      </c>
      <c r="L51" s="3">
        <v>56</v>
      </c>
      <c r="M51" s="4">
        <f t="shared" si="3"/>
        <v>56</v>
      </c>
      <c r="N51" s="6">
        <v>0</v>
      </c>
      <c r="O51" s="6">
        <f>G51</f>
        <v>0</v>
      </c>
      <c r="P51" s="12">
        <f t="shared" si="4"/>
        <v>56</v>
      </c>
    </row>
    <row r="52" spans="1:16" ht="17.25" x14ac:dyDescent="0.25">
      <c r="A52" s="7">
        <f t="shared" si="2"/>
        <v>48</v>
      </c>
      <c r="B52" s="14" t="s">
        <v>35</v>
      </c>
      <c r="C52" s="14" t="s">
        <v>169</v>
      </c>
      <c r="D52" s="1">
        <v>2010</v>
      </c>
      <c r="E52" s="1" t="s">
        <v>87</v>
      </c>
      <c r="F52" s="1">
        <v>25</v>
      </c>
      <c r="G52" s="6">
        <v>0</v>
      </c>
      <c r="H52" s="1">
        <v>12</v>
      </c>
      <c r="I52" s="6">
        <v>0</v>
      </c>
      <c r="J52" s="1">
        <v>17</v>
      </c>
      <c r="K52" s="2">
        <v>0</v>
      </c>
      <c r="L52" s="2">
        <v>0</v>
      </c>
      <c r="M52" s="4">
        <f t="shared" si="3"/>
        <v>54</v>
      </c>
      <c r="N52" s="6">
        <v>0</v>
      </c>
      <c r="O52" s="6">
        <f>I52</f>
        <v>0</v>
      </c>
      <c r="P52" s="12">
        <f t="shared" si="4"/>
        <v>54</v>
      </c>
    </row>
    <row r="53" spans="1:16" ht="17.25" x14ac:dyDescent="0.25">
      <c r="A53" s="7">
        <f t="shared" si="2"/>
        <v>49</v>
      </c>
      <c r="B53" s="14" t="s">
        <v>49</v>
      </c>
      <c r="C53" s="14" t="s">
        <v>169</v>
      </c>
      <c r="D53" s="1">
        <v>2007</v>
      </c>
      <c r="E53" s="1" t="s">
        <v>88</v>
      </c>
      <c r="F53" s="1">
        <v>14</v>
      </c>
      <c r="G53" s="1">
        <v>2</v>
      </c>
      <c r="H53" s="1">
        <v>8</v>
      </c>
      <c r="I53" s="1">
        <v>10</v>
      </c>
      <c r="J53" s="6">
        <v>0</v>
      </c>
      <c r="K53" s="6">
        <v>0</v>
      </c>
      <c r="L53" s="3">
        <v>16</v>
      </c>
      <c r="M53" s="4">
        <f t="shared" si="3"/>
        <v>50</v>
      </c>
      <c r="N53" s="6">
        <v>0</v>
      </c>
      <c r="O53" s="6">
        <f>K53</f>
        <v>0</v>
      </c>
      <c r="P53" s="12">
        <f t="shared" si="4"/>
        <v>50</v>
      </c>
    </row>
    <row r="54" spans="1:16" ht="17.25" x14ac:dyDescent="0.25">
      <c r="A54" s="7">
        <f t="shared" si="2"/>
        <v>50</v>
      </c>
      <c r="B54" s="14" t="s">
        <v>99</v>
      </c>
      <c r="C54" s="14" t="s">
        <v>169</v>
      </c>
      <c r="D54" s="1">
        <v>2010</v>
      </c>
      <c r="E54" s="1" t="s">
        <v>100</v>
      </c>
      <c r="F54" s="6">
        <v>0</v>
      </c>
      <c r="G54" s="6">
        <v>0</v>
      </c>
      <c r="H54" s="2">
        <v>0</v>
      </c>
      <c r="I54" s="2">
        <v>0</v>
      </c>
      <c r="J54" s="2">
        <v>0</v>
      </c>
      <c r="K54" s="1">
        <v>23</v>
      </c>
      <c r="L54" s="3">
        <v>27</v>
      </c>
      <c r="M54" s="4">
        <f t="shared" si="3"/>
        <v>50</v>
      </c>
      <c r="N54" s="6">
        <v>0</v>
      </c>
      <c r="O54" s="6">
        <f>G54</f>
        <v>0</v>
      </c>
      <c r="P54" s="12">
        <f t="shared" si="4"/>
        <v>50</v>
      </c>
    </row>
    <row r="55" spans="1:16" ht="17.25" x14ac:dyDescent="0.25">
      <c r="A55" s="7">
        <f t="shared" si="2"/>
        <v>51</v>
      </c>
      <c r="B55" s="14" t="s">
        <v>101</v>
      </c>
      <c r="C55" s="14" t="s">
        <v>171</v>
      </c>
      <c r="D55" s="1">
        <v>2007</v>
      </c>
      <c r="E55" s="1" t="s">
        <v>100</v>
      </c>
      <c r="F55" s="6">
        <v>0</v>
      </c>
      <c r="G55" s="6">
        <v>0</v>
      </c>
      <c r="H55" s="2">
        <v>0</v>
      </c>
      <c r="I55" s="2">
        <v>0</v>
      </c>
      <c r="J55" s="2">
        <v>0</v>
      </c>
      <c r="K55" s="1">
        <v>17</v>
      </c>
      <c r="L55" s="3">
        <v>33</v>
      </c>
      <c r="M55" s="4">
        <f t="shared" si="3"/>
        <v>50</v>
      </c>
      <c r="N55" s="6">
        <v>0</v>
      </c>
      <c r="O55" s="6">
        <f>G55</f>
        <v>0</v>
      </c>
      <c r="P55" s="12">
        <f t="shared" si="4"/>
        <v>50</v>
      </c>
    </row>
    <row r="56" spans="1:16" ht="17.25" x14ac:dyDescent="0.25">
      <c r="A56" s="7">
        <f t="shared" si="2"/>
        <v>52</v>
      </c>
      <c r="B56" s="14" t="s">
        <v>47</v>
      </c>
      <c r="C56" s="14" t="s">
        <v>169</v>
      </c>
      <c r="D56" s="1">
        <v>2008</v>
      </c>
      <c r="E56" s="1" t="s">
        <v>84</v>
      </c>
      <c r="F56" s="6">
        <v>0</v>
      </c>
      <c r="G56" s="1">
        <v>18</v>
      </c>
      <c r="H56" s="1">
        <v>5</v>
      </c>
      <c r="I56" s="1">
        <v>14</v>
      </c>
      <c r="J56" s="6">
        <v>0</v>
      </c>
      <c r="K56" s="2">
        <v>0</v>
      </c>
      <c r="L56" s="3">
        <v>10</v>
      </c>
      <c r="M56" s="4">
        <f t="shared" si="3"/>
        <v>47</v>
      </c>
      <c r="N56" s="6">
        <v>0</v>
      </c>
      <c r="O56" s="6">
        <f>J56</f>
        <v>0</v>
      </c>
      <c r="P56" s="12">
        <f t="shared" si="4"/>
        <v>47</v>
      </c>
    </row>
    <row r="57" spans="1:16" ht="17.25" x14ac:dyDescent="0.25">
      <c r="A57" s="7">
        <f t="shared" si="2"/>
        <v>53</v>
      </c>
      <c r="B57" s="14" t="s">
        <v>41</v>
      </c>
      <c r="C57" s="14" t="s">
        <v>169</v>
      </c>
      <c r="D57" s="1">
        <v>2009</v>
      </c>
      <c r="E57" s="1" t="s">
        <v>85</v>
      </c>
      <c r="F57" s="1">
        <v>21</v>
      </c>
      <c r="G57" s="6">
        <v>0</v>
      </c>
      <c r="H57" s="6">
        <v>0</v>
      </c>
      <c r="I57" s="2">
        <v>0</v>
      </c>
      <c r="J57" s="1">
        <v>21</v>
      </c>
      <c r="K57" s="2">
        <v>0</v>
      </c>
      <c r="L57" s="2">
        <v>0</v>
      </c>
      <c r="M57" s="4">
        <f t="shared" si="3"/>
        <v>42</v>
      </c>
      <c r="N57" s="6">
        <v>0</v>
      </c>
      <c r="O57" s="6">
        <f>H57</f>
        <v>0</v>
      </c>
      <c r="P57" s="12">
        <f t="shared" si="4"/>
        <v>42</v>
      </c>
    </row>
    <row r="58" spans="1:16" ht="17.25" x14ac:dyDescent="0.25">
      <c r="A58" s="7">
        <f t="shared" si="2"/>
        <v>54</v>
      </c>
      <c r="B58" s="14" t="s">
        <v>40</v>
      </c>
      <c r="C58" s="14" t="s">
        <v>168</v>
      </c>
      <c r="D58" s="1">
        <v>2005</v>
      </c>
      <c r="E58" s="1" t="s">
        <v>88</v>
      </c>
      <c r="F58" s="1">
        <v>34</v>
      </c>
      <c r="G58" s="1">
        <v>7</v>
      </c>
      <c r="H58" s="6">
        <v>0</v>
      </c>
      <c r="I58" s="6">
        <v>0</v>
      </c>
      <c r="J58" s="2">
        <v>0</v>
      </c>
      <c r="K58" s="2">
        <v>0</v>
      </c>
      <c r="L58" s="2">
        <v>0</v>
      </c>
      <c r="M58" s="4">
        <f t="shared" si="3"/>
        <v>41</v>
      </c>
      <c r="N58" s="6">
        <v>0</v>
      </c>
      <c r="O58" s="6">
        <f>I58</f>
        <v>0</v>
      </c>
      <c r="P58" s="12">
        <f t="shared" si="4"/>
        <v>41</v>
      </c>
    </row>
    <row r="59" spans="1:16" ht="17.25" x14ac:dyDescent="0.25">
      <c r="A59" s="7">
        <f t="shared" si="2"/>
        <v>55</v>
      </c>
      <c r="B59" s="14" t="s">
        <v>102</v>
      </c>
      <c r="C59" s="14"/>
      <c r="D59" s="1"/>
      <c r="E59" s="1" t="s">
        <v>84</v>
      </c>
      <c r="F59" s="6">
        <v>0</v>
      </c>
      <c r="G59" s="6">
        <v>0</v>
      </c>
      <c r="H59" s="2">
        <v>0</v>
      </c>
      <c r="I59" s="1">
        <v>7</v>
      </c>
      <c r="J59" s="2">
        <v>0</v>
      </c>
      <c r="K59" s="1">
        <v>11</v>
      </c>
      <c r="L59" s="3">
        <v>22</v>
      </c>
      <c r="M59" s="4">
        <f t="shared" si="3"/>
        <v>40</v>
      </c>
      <c r="N59" s="6">
        <v>0</v>
      </c>
      <c r="O59" s="6">
        <f>G59</f>
        <v>0</v>
      </c>
      <c r="P59" s="12">
        <f t="shared" si="4"/>
        <v>40</v>
      </c>
    </row>
    <row r="60" spans="1:16" ht="17.25" x14ac:dyDescent="0.25">
      <c r="A60" s="7">
        <f t="shared" si="2"/>
        <v>56</v>
      </c>
      <c r="B60" s="14" t="s">
        <v>106</v>
      </c>
      <c r="C60" s="14"/>
      <c r="D60" s="1"/>
      <c r="E60" s="1" t="s">
        <v>86</v>
      </c>
      <c r="F60" s="6">
        <v>0</v>
      </c>
      <c r="G60" s="6">
        <v>0</v>
      </c>
      <c r="H60" s="2">
        <v>0</v>
      </c>
      <c r="I60" s="2">
        <v>0</v>
      </c>
      <c r="J60" s="2">
        <v>0</v>
      </c>
      <c r="K60" s="2">
        <v>0</v>
      </c>
      <c r="L60" s="3">
        <v>40</v>
      </c>
      <c r="M60" s="4">
        <f t="shared" si="3"/>
        <v>40</v>
      </c>
      <c r="N60" s="6">
        <v>0</v>
      </c>
      <c r="O60" s="6">
        <f>G60</f>
        <v>0</v>
      </c>
      <c r="P60" s="12">
        <f t="shared" si="4"/>
        <v>40</v>
      </c>
    </row>
    <row r="61" spans="1:16" ht="17.25" x14ac:dyDescent="0.25">
      <c r="A61" s="7">
        <f t="shared" si="2"/>
        <v>57</v>
      </c>
      <c r="B61" s="14" t="s">
        <v>44</v>
      </c>
      <c r="C61" s="14" t="s">
        <v>168</v>
      </c>
      <c r="D61" s="1">
        <v>2006</v>
      </c>
      <c r="E61" s="1" t="s">
        <v>87</v>
      </c>
      <c r="F61" s="1">
        <v>23</v>
      </c>
      <c r="G61" s="6">
        <v>0</v>
      </c>
      <c r="H61" s="6">
        <v>0</v>
      </c>
      <c r="I61" s="2">
        <v>0</v>
      </c>
      <c r="J61" s="1">
        <v>16</v>
      </c>
      <c r="K61" s="2">
        <v>0</v>
      </c>
      <c r="L61" s="2">
        <v>0</v>
      </c>
      <c r="M61" s="4">
        <f t="shared" si="3"/>
        <v>39</v>
      </c>
      <c r="N61" s="6">
        <v>0</v>
      </c>
      <c r="O61" s="6">
        <f>H61</f>
        <v>0</v>
      </c>
      <c r="P61" s="12">
        <f t="shared" si="4"/>
        <v>39</v>
      </c>
    </row>
    <row r="62" spans="1:16" ht="17.25" x14ac:dyDescent="0.25">
      <c r="A62" s="7">
        <f t="shared" si="2"/>
        <v>58</v>
      </c>
      <c r="B62" s="14" t="s">
        <v>51</v>
      </c>
      <c r="C62" s="14" t="s">
        <v>168</v>
      </c>
      <c r="D62" s="1">
        <v>2006</v>
      </c>
      <c r="E62" s="1" t="s">
        <v>86</v>
      </c>
      <c r="F62" s="1">
        <v>12</v>
      </c>
      <c r="G62" s="6">
        <v>0</v>
      </c>
      <c r="H62" s="1">
        <v>6</v>
      </c>
      <c r="I62" s="1">
        <v>11</v>
      </c>
      <c r="J62" s="6">
        <v>0</v>
      </c>
      <c r="K62" s="1">
        <v>7</v>
      </c>
      <c r="L62" s="3">
        <v>1</v>
      </c>
      <c r="M62" s="4">
        <f t="shared" si="3"/>
        <v>37</v>
      </c>
      <c r="N62" s="6">
        <v>0</v>
      </c>
      <c r="O62" s="6">
        <f>J62</f>
        <v>0</v>
      </c>
      <c r="P62" s="12">
        <f t="shared" si="4"/>
        <v>37</v>
      </c>
    </row>
    <row r="63" spans="1:16" ht="17.25" x14ac:dyDescent="0.25">
      <c r="A63" s="7">
        <f t="shared" si="2"/>
        <v>59</v>
      </c>
      <c r="B63" s="14" t="s">
        <v>57</v>
      </c>
      <c r="C63" s="14" t="s">
        <v>169</v>
      </c>
      <c r="D63" s="1">
        <v>2010</v>
      </c>
      <c r="E63" s="1" t="s">
        <v>82</v>
      </c>
      <c r="F63" s="6">
        <v>0</v>
      </c>
      <c r="G63" s="1">
        <v>5</v>
      </c>
      <c r="H63" s="1">
        <v>4</v>
      </c>
      <c r="I63" s="1">
        <v>3</v>
      </c>
      <c r="J63" s="6">
        <v>0</v>
      </c>
      <c r="K63" s="1">
        <v>12</v>
      </c>
      <c r="L63" s="3">
        <v>13</v>
      </c>
      <c r="M63" s="4">
        <f t="shared" si="3"/>
        <v>37</v>
      </c>
      <c r="N63" s="6">
        <v>0</v>
      </c>
      <c r="O63" s="6">
        <f>J63</f>
        <v>0</v>
      </c>
      <c r="P63" s="12">
        <f t="shared" si="4"/>
        <v>37</v>
      </c>
    </row>
    <row r="64" spans="1:16" ht="17.25" x14ac:dyDescent="0.25">
      <c r="A64" s="7">
        <f t="shared" si="2"/>
        <v>60</v>
      </c>
      <c r="B64" s="14" t="s">
        <v>108</v>
      </c>
      <c r="C64" s="14"/>
      <c r="D64" s="1"/>
      <c r="E64" s="1" t="s">
        <v>84</v>
      </c>
      <c r="F64" s="6">
        <v>0</v>
      </c>
      <c r="G64" s="6">
        <v>0</v>
      </c>
      <c r="H64" s="2">
        <v>0</v>
      </c>
      <c r="I64" s="2">
        <v>0</v>
      </c>
      <c r="J64" s="2">
        <v>0</v>
      </c>
      <c r="K64" s="2">
        <v>0</v>
      </c>
      <c r="L64" s="3">
        <v>35</v>
      </c>
      <c r="M64" s="4">
        <f t="shared" si="3"/>
        <v>35</v>
      </c>
      <c r="N64" s="6">
        <v>0</v>
      </c>
      <c r="O64" s="6">
        <f>G64</f>
        <v>0</v>
      </c>
      <c r="P64" s="12">
        <f t="shared" si="4"/>
        <v>35</v>
      </c>
    </row>
    <row r="65" spans="1:16" ht="17.25" x14ac:dyDescent="0.25">
      <c r="A65" s="7">
        <f t="shared" si="2"/>
        <v>61</v>
      </c>
      <c r="B65" s="14" t="s">
        <v>70</v>
      </c>
      <c r="C65" s="14"/>
      <c r="D65" s="1"/>
      <c r="E65" s="1" t="s">
        <v>84</v>
      </c>
      <c r="F65" s="6">
        <v>0</v>
      </c>
      <c r="G65" s="6">
        <v>0</v>
      </c>
      <c r="H65" s="1">
        <v>3</v>
      </c>
      <c r="I65" s="1">
        <v>6</v>
      </c>
      <c r="J65" s="2">
        <v>0</v>
      </c>
      <c r="K65" s="1">
        <v>8</v>
      </c>
      <c r="L65" s="3">
        <v>17</v>
      </c>
      <c r="M65" s="4">
        <f t="shared" si="3"/>
        <v>34</v>
      </c>
      <c r="N65" s="6">
        <v>0</v>
      </c>
      <c r="O65" s="6">
        <f>G65</f>
        <v>0</v>
      </c>
      <c r="P65" s="12">
        <f t="shared" si="4"/>
        <v>34</v>
      </c>
    </row>
    <row r="66" spans="1:16" ht="17.25" x14ac:dyDescent="0.25">
      <c r="A66" s="7">
        <f t="shared" si="2"/>
        <v>62</v>
      </c>
      <c r="B66" s="14" t="s">
        <v>56</v>
      </c>
      <c r="C66" s="14"/>
      <c r="D66" s="1"/>
      <c r="E66" s="1" t="s">
        <v>92</v>
      </c>
      <c r="F66" s="1">
        <v>1</v>
      </c>
      <c r="G66" s="6">
        <v>0</v>
      </c>
      <c r="H66" s="6">
        <v>0</v>
      </c>
      <c r="I66" s="1">
        <v>13</v>
      </c>
      <c r="J66" s="2">
        <v>0</v>
      </c>
      <c r="K66" s="2">
        <v>0</v>
      </c>
      <c r="L66" s="3">
        <v>20</v>
      </c>
      <c r="M66" s="4">
        <f t="shared" si="3"/>
        <v>34</v>
      </c>
      <c r="N66" s="6">
        <v>0</v>
      </c>
      <c r="O66" s="6">
        <f>H66</f>
        <v>0</v>
      </c>
      <c r="P66" s="12">
        <f t="shared" si="4"/>
        <v>34</v>
      </c>
    </row>
    <row r="67" spans="1:16" ht="17.25" x14ac:dyDescent="0.25">
      <c r="A67" s="7">
        <f t="shared" si="2"/>
        <v>63</v>
      </c>
      <c r="B67" s="14" t="s">
        <v>76</v>
      </c>
      <c r="C67" s="14"/>
      <c r="D67" s="1"/>
      <c r="E67" s="1" t="s">
        <v>84</v>
      </c>
      <c r="F67" s="6">
        <v>0</v>
      </c>
      <c r="G67" s="6">
        <v>0</v>
      </c>
      <c r="H67" s="2">
        <v>0</v>
      </c>
      <c r="I67" s="1">
        <v>3</v>
      </c>
      <c r="J67" s="2">
        <v>0</v>
      </c>
      <c r="K67" s="1">
        <v>10</v>
      </c>
      <c r="L67" s="3">
        <v>21</v>
      </c>
      <c r="M67" s="4">
        <f t="shared" si="3"/>
        <v>34</v>
      </c>
      <c r="N67" s="6">
        <v>0</v>
      </c>
      <c r="O67" s="6">
        <f>G67</f>
        <v>0</v>
      </c>
      <c r="P67" s="12">
        <f t="shared" si="4"/>
        <v>34</v>
      </c>
    </row>
    <row r="68" spans="1:16" ht="17.25" x14ac:dyDescent="0.25">
      <c r="A68" s="7">
        <f t="shared" si="2"/>
        <v>64</v>
      </c>
      <c r="B68" s="14" t="s">
        <v>48</v>
      </c>
      <c r="C68" s="14" t="s">
        <v>169</v>
      </c>
      <c r="D68" s="1">
        <v>2007</v>
      </c>
      <c r="E68" s="1" t="s">
        <v>91</v>
      </c>
      <c r="F68" s="1">
        <v>13</v>
      </c>
      <c r="G68" s="6">
        <v>0</v>
      </c>
      <c r="H68" s="6">
        <v>0</v>
      </c>
      <c r="I68" s="1">
        <v>0</v>
      </c>
      <c r="J68" s="1">
        <v>18</v>
      </c>
      <c r="K68" s="2">
        <v>0</v>
      </c>
      <c r="L68" s="2">
        <v>0</v>
      </c>
      <c r="M68" s="4">
        <f t="shared" si="3"/>
        <v>31</v>
      </c>
      <c r="N68" s="6">
        <v>0</v>
      </c>
      <c r="O68" s="6">
        <f>H68</f>
        <v>0</v>
      </c>
      <c r="P68" s="12">
        <f t="shared" si="4"/>
        <v>31</v>
      </c>
    </row>
    <row r="69" spans="1:16" ht="17.25" x14ac:dyDescent="0.25">
      <c r="A69" s="7">
        <f t="shared" si="2"/>
        <v>65</v>
      </c>
      <c r="B69" s="14" t="s">
        <v>50</v>
      </c>
      <c r="C69" s="14" t="s">
        <v>171</v>
      </c>
      <c r="D69" s="1">
        <v>2009</v>
      </c>
      <c r="E69" s="1" t="s">
        <v>85</v>
      </c>
      <c r="F69" s="1">
        <v>8</v>
      </c>
      <c r="G69" s="6">
        <v>0</v>
      </c>
      <c r="H69" s="6">
        <v>0</v>
      </c>
      <c r="I69" s="2">
        <v>0</v>
      </c>
      <c r="J69" s="1">
        <v>20</v>
      </c>
      <c r="K69" s="1">
        <v>3</v>
      </c>
      <c r="L69" s="2">
        <v>0</v>
      </c>
      <c r="M69" s="4">
        <f t="shared" ref="M69:M100" si="5">SUM(F69:L69)</f>
        <v>31</v>
      </c>
      <c r="N69" s="6">
        <v>0</v>
      </c>
      <c r="O69" s="6">
        <f>H69</f>
        <v>0</v>
      </c>
      <c r="P69" s="12">
        <f t="shared" ref="P69:P100" si="6">M69-N69-O69</f>
        <v>31</v>
      </c>
    </row>
    <row r="70" spans="1:16" ht="17.25" x14ac:dyDescent="0.25">
      <c r="A70" s="7">
        <f t="shared" si="2"/>
        <v>66</v>
      </c>
      <c r="B70" s="14" t="s">
        <v>58</v>
      </c>
      <c r="C70" s="14"/>
      <c r="D70" s="1"/>
      <c r="E70" s="1" t="s">
        <v>92</v>
      </c>
      <c r="F70" s="6">
        <v>0</v>
      </c>
      <c r="G70" s="6">
        <v>0</v>
      </c>
      <c r="H70" s="2">
        <v>0</v>
      </c>
      <c r="I70" s="1">
        <v>12</v>
      </c>
      <c r="J70" s="2">
        <v>0</v>
      </c>
      <c r="K70" s="2">
        <v>0</v>
      </c>
      <c r="L70" s="3">
        <v>15</v>
      </c>
      <c r="M70" s="4">
        <f t="shared" si="5"/>
        <v>27</v>
      </c>
      <c r="N70" s="6">
        <v>0</v>
      </c>
      <c r="O70" s="6">
        <f>G70</f>
        <v>0</v>
      </c>
      <c r="P70" s="12">
        <f t="shared" si="6"/>
        <v>27</v>
      </c>
    </row>
    <row r="71" spans="1:16" ht="17.25" x14ac:dyDescent="0.25">
      <c r="A71" s="7">
        <f t="shared" ref="A71:A99" si="7">A70+1</f>
        <v>67</v>
      </c>
      <c r="B71" s="14" t="s">
        <v>59</v>
      </c>
      <c r="C71" s="14"/>
      <c r="D71" s="1"/>
      <c r="E71" s="1" t="s">
        <v>92</v>
      </c>
      <c r="F71" s="1">
        <v>4</v>
      </c>
      <c r="G71" s="6">
        <v>0</v>
      </c>
      <c r="H71" s="6">
        <v>0</v>
      </c>
      <c r="I71" s="1">
        <v>8</v>
      </c>
      <c r="J71" s="2">
        <v>0</v>
      </c>
      <c r="K71" s="2">
        <v>0</v>
      </c>
      <c r="L71" s="3">
        <v>12</v>
      </c>
      <c r="M71" s="4">
        <f t="shared" si="5"/>
        <v>24</v>
      </c>
      <c r="N71" s="6">
        <v>0</v>
      </c>
      <c r="O71" s="6">
        <f>H71</f>
        <v>0</v>
      </c>
      <c r="P71" s="12">
        <f t="shared" si="6"/>
        <v>24</v>
      </c>
    </row>
    <row r="72" spans="1:16" ht="17.25" x14ac:dyDescent="0.25">
      <c r="A72" s="7">
        <f t="shared" si="7"/>
        <v>68</v>
      </c>
      <c r="B72" s="14" t="s">
        <v>52</v>
      </c>
      <c r="C72" s="14" t="s">
        <v>171</v>
      </c>
      <c r="D72" s="1">
        <v>2008</v>
      </c>
      <c r="E72" s="1" t="s">
        <v>85</v>
      </c>
      <c r="F72" s="1">
        <v>11</v>
      </c>
      <c r="G72" s="6">
        <v>0</v>
      </c>
      <c r="H72" s="6">
        <v>0</v>
      </c>
      <c r="I72" s="2">
        <v>0</v>
      </c>
      <c r="J72" s="1">
        <v>12</v>
      </c>
      <c r="K72" s="2">
        <v>0</v>
      </c>
      <c r="L72" s="2">
        <v>0</v>
      </c>
      <c r="M72" s="4">
        <f t="shared" si="5"/>
        <v>23</v>
      </c>
      <c r="N72" s="6">
        <v>0</v>
      </c>
      <c r="O72" s="6">
        <f>H72</f>
        <v>0</v>
      </c>
      <c r="P72" s="12">
        <f t="shared" si="6"/>
        <v>23</v>
      </c>
    </row>
    <row r="73" spans="1:16" ht="17.25" x14ac:dyDescent="0.25">
      <c r="A73" s="7">
        <f t="shared" si="7"/>
        <v>69</v>
      </c>
      <c r="B73" s="14" t="s">
        <v>73</v>
      </c>
      <c r="C73" s="14"/>
      <c r="D73" s="1"/>
      <c r="E73" s="1" t="s">
        <v>82</v>
      </c>
      <c r="F73" s="6">
        <v>0</v>
      </c>
      <c r="G73" s="1">
        <v>3</v>
      </c>
      <c r="H73" s="6">
        <v>0</v>
      </c>
      <c r="I73" s="2">
        <v>0</v>
      </c>
      <c r="J73" s="2">
        <v>0</v>
      </c>
      <c r="K73" s="2">
        <v>0</v>
      </c>
      <c r="L73" s="3">
        <v>14</v>
      </c>
      <c r="M73" s="4">
        <f t="shared" si="5"/>
        <v>17</v>
      </c>
      <c r="N73" s="6">
        <v>0</v>
      </c>
      <c r="O73" s="6">
        <f>H73</f>
        <v>0</v>
      </c>
      <c r="P73" s="12">
        <f t="shared" si="6"/>
        <v>17</v>
      </c>
    </row>
    <row r="74" spans="1:16" ht="17.25" x14ac:dyDescent="0.25">
      <c r="A74" s="7">
        <f t="shared" si="7"/>
        <v>70</v>
      </c>
      <c r="B74" s="14" t="s">
        <v>54</v>
      </c>
      <c r="C74" s="14" t="s">
        <v>170</v>
      </c>
      <c r="D74" s="1">
        <v>2004</v>
      </c>
      <c r="E74" s="1" t="s">
        <v>91</v>
      </c>
      <c r="F74" s="6">
        <v>0</v>
      </c>
      <c r="G74" s="6">
        <v>0</v>
      </c>
      <c r="H74" s="2">
        <v>0</v>
      </c>
      <c r="I74" s="2">
        <v>0</v>
      </c>
      <c r="J74" s="1">
        <v>15</v>
      </c>
      <c r="K74" s="2">
        <v>0</v>
      </c>
      <c r="L74" s="2">
        <v>0</v>
      </c>
      <c r="M74" s="4">
        <f t="shared" si="5"/>
        <v>15</v>
      </c>
      <c r="N74" s="6">
        <v>0</v>
      </c>
      <c r="O74" s="6">
        <f>G74</f>
        <v>0</v>
      </c>
      <c r="P74" s="12">
        <f t="shared" si="6"/>
        <v>15</v>
      </c>
    </row>
    <row r="75" spans="1:16" ht="17.25" x14ac:dyDescent="0.25">
      <c r="A75" s="7">
        <f t="shared" si="7"/>
        <v>71</v>
      </c>
      <c r="B75" s="14" t="s">
        <v>78</v>
      </c>
      <c r="C75" s="14"/>
      <c r="D75" s="1"/>
      <c r="E75" s="1" t="s">
        <v>84</v>
      </c>
      <c r="F75" s="6">
        <v>0</v>
      </c>
      <c r="G75" s="6">
        <v>0</v>
      </c>
      <c r="H75" s="1">
        <v>2</v>
      </c>
      <c r="I75" s="1">
        <v>2</v>
      </c>
      <c r="J75" s="2">
        <v>0</v>
      </c>
      <c r="K75" s="1">
        <v>1</v>
      </c>
      <c r="L75" s="3">
        <v>9</v>
      </c>
      <c r="M75" s="4">
        <f t="shared" si="5"/>
        <v>14</v>
      </c>
      <c r="N75" s="6">
        <v>0</v>
      </c>
      <c r="O75" s="6">
        <f>G75</f>
        <v>0</v>
      </c>
      <c r="P75" s="12">
        <f t="shared" si="6"/>
        <v>14</v>
      </c>
    </row>
    <row r="76" spans="1:16" ht="17.25" x14ac:dyDescent="0.25">
      <c r="A76" s="7">
        <f t="shared" si="7"/>
        <v>72</v>
      </c>
      <c r="B76" s="14" t="s">
        <v>55</v>
      </c>
      <c r="C76" s="14" t="s">
        <v>169</v>
      </c>
      <c r="D76" s="1">
        <v>2008</v>
      </c>
      <c r="E76" s="1" t="s">
        <v>85</v>
      </c>
      <c r="F76" s="1">
        <v>5</v>
      </c>
      <c r="G76" s="6">
        <v>0</v>
      </c>
      <c r="H76" s="6">
        <v>0</v>
      </c>
      <c r="I76" s="2">
        <v>0</v>
      </c>
      <c r="J76" s="1">
        <v>9</v>
      </c>
      <c r="K76" s="2">
        <v>0</v>
      </c>
      <c r="L76" s="2">
        <v>0</v>
      </c>
      <c r="M76" s="4">
        <f t="shared" si="5"/>
        <v>14</v>
      </c>
      <c r="N76" s="6">
        <v>0</v>
      </c>
      <c r="O76" s="6">
        <f>H76</f>
        <v>0</v>
      </c>
      <c r="P76" s="12">
        <f t="shared" si="6"/>
        <v>14</v>
      </c>
    </row>
    <row r="77" spans="1:16" ht="17.25" x14ac:dyDescent="0.25">
      <c r="A77" s="7">
        <f t="shared" si="7"/>
        <v>73</v>
      </c>
      <c r="B77" s="14" t="s">
        <v>60</v>
      </c>
      <c r="C77" s="14" t="s">
        <v>169</v>
      </c>
      <c r="D77" s="1">
        <v>2008</v>
      </c>
      <c r="E77" s="1" t="s">
        <v>85</v>
      </c>
      <c r="F77" s="6">
        <v>0</v>
      </c>
      <c r="G77" s="1">
        <v>1</v>
      </c>
      <c r="H77" s="6">
        <v>0</v>
      </c>
      <c r="I77" s="1">
        <v>9</v>
      </c>
      <c r="J77" s="2">
        <v>0</v>
      </c>
      <c r="K77" s="1">
        <v>2</v>
      </c>
      <c r="L77" s="2">
        <v>0</v>
      </c>
      <c r="M77" s="4">
        <f t="shared" si="5"/>
        <v>12</v>
      </c>
      <c r="N77" s="6">
        <v>0</v>
      </c>
      <c r="O77" s="6">
        <f>H77</f>
        <v>0</v>
      </c>
      <c r="P77" s="12">
        <f t="shared" si="6"/>
        <v>12</v>
      </c>
    </row>
    <row r="78" spans="1:16" ht="17.25" x14ac:dyDescent="0.25">
      <c r="A78" s="7">
        <f t="shared" si="7"/>
        <v>74</v>
      </c>
      <c r="B78" s="14" t="s">
        <v>109</v>
      </c>
      <c r="C78" s="14"/>
      <c r="D78" s="1"/>
      <c r="E78" s="1" t="s">
        <v>92</v>
      </c>
      <c r="F78" s="6">
        <v>0</v>
      </c>
      <c r="G78" s="6">
        <v>0</v>
      </c>
      <c r="H78" s="2">
        <v>0</v>
      </c>
      <c r="I78" s="2">
        <v>0</v>
      </c>
      <c r="J78" s="2">
        <v>0</v>
      </c>
      <c r="K78" s="2">
        <v>0</v>
      </c>
      <c r="L78" s="3">
        <v>11</v>
      </c>
      <c r="M78" s="4">
        <f t="shared" si="5"/>
        <v>11</v>
      </c>
      <c r="N78" s="6">
        <v>0</v>
      </c>
      <c r="O78" s="6">
        <f>G78</f>
        <v>0</v>
      </c>
      <c r="P78" s="12">
        <f t="shared" si="6"/>
        <v>11</v>
      </c>
    </row>
    <row r="79" spans="1:16" ht="17.25" x14ac:dyDescent="0.25">
      <c r="A79" s="7">
        <f t="shared" si="7"/>
        <v>75</v>
      </c>
      <c r="B79" s="14" t="s">
        <v>61</v>
      </c>
      <c r="C79" s="14"/>
      <c r="D79" s="1"/>
      <c r="E79" s="1" t="s">
        <v>90</v>
      </c>
      <c r="F79" s="6">
        <v>0</v>
      </c>
      <c r="G79" s="6">
        <v>0</v>
      </c>
      <c r="H79" s="2">
        <v>0</v>
      </c>
      <c r="I79" s="2">
        <v>0</v>
      </c>
      <c r="J79" s="1">
        <v>10</v>
      </c>
      <c r="K79" s="2">
        <v>0</v>
      </c>
      <c r="L79" s="2">
        <v>0</v>
      </c>
      <c r="M79" s="4">
        <f t="shared" si="5"/>
        <v>10</v>
      </c>
      <c r="N79" s="6">
        <v>0</v>
      </c>
      <c r="O79" s="6">
        <f>G79</f>
        <v>0</v>
      </c>
      <c r="P79" s="12">
        <f t="shared" si="6"/>
        <v>10</v>
      </c>
    </row>
    <row r="80" spans="1:16" ht="17.25" x14ac:dyDescent="0.25">
      <c r="A80" s="7">
        <f t="shared" si="7"/>
        <v>76</v>
      </c>
      <c r="B80" s="14" t="s">
        <v>105</v>
      </c>
      <c r="C80" s="14" t="s">
        <v>169</v>
      </c>
      <c r="D80" s="1">
        <v>2010</v>
      </c>
      <c r="E80" s="1" t="s">
        <v>83</v>
      </c>
      <c r="F80" s="6">
        <v>0</v>
      </c>
      <c r="G80" s="6">
        <v>0</v>
      </c>
      <c r="H80" s="2">
        <v>0</v>
      </c>
      <c r="I80" s="2">
        <v>0</v>
      </c>
      <c r="J80" s="2">
        <v>0</v>
      </c>
      <c r="K80" s="1">
        <v>5</v>
      </c>
      <c r="L80" s="3">
        <v>4</v>
      </c>
      <c r="M80" s="4">
        <f t="shared" si="5"/>
        <v>9</v>
      </c>
      <c r="N80" s="6">
        <v>0</v>
      </c>
      <c r="O80" s="6">
        <f>G80</f>
        <v>0</v>
      </c>
      <c r="P80" s="12">
        <f t="shared" si="6"/>
        <v>9</v>
      </c>
    </row>
    <row r="81" spans="1:16" ht="17.25" x14ac:dyDescent="0.25">
      <c r="A81" s="7">
        <f t="shared" si="7"/>
        <v>77</v>
      </c>
      <c r="B81" s="14" t="s">
        <v>62</v>
      </c>
      <c r="C81" s="14" t="s">
        <v>169</v>
      </c>
      <c r="D81" s="1">
        <v>2010</v>
      </c>
      <c r="E81" s="1" t="s">
        <v>91</v>
      </c>
      <c r="F81" s="1">
        <v>3</v>
      </c>
      <c r="G81" s="6">
        <v>0</v>
      </c>
      <c r="H81" s="1">
        <v>1</v>
      </c>
      <c r="I81" s="6">
        <v>0</v>
      </c>
      <c r="J81" s="1">
        <v>5</v>
      </c>
      <c r="K81" s="2">
        <v>0</v>
      </c>
      <c r="L81" s="2">
        <v>0</v>
      </c>
      <c r="M81" s="4">
        <f t="shared" si="5"/>
        <v>9</v>
      </c>
      <c r="N81" s="6">
        <v>0</v>
      </c>
      <c r="O81" s="6">
        <f>I81</f>
        <v>0</v>
      </c>
      <c r="P81" s="12">
        <f t="shared" si="6"/>
        <v>9</v>
      </c>
    </row>
    <row r="82" spans="1:16" ht="17.25" x14ac:dyDescent="0.25">
      <c r="A82" s="7">
        <f t="shared" si="7"/>
        <v>78</v>
      </c>
      <c r="B82" s="14" t="s">
        <v>103</v>
      </c>
      <c r="C82" s="14" t="s">
        <v>169</v>
      </c>
      <c r="D82" s="1">
        <v>2009</v>
      </c>
      <c r="E82" s="1" t="s">
        <v>83</v>
      </c>
      <c r="F82" s="6">
        <v>0</v>
      </c>
      <c r="G82" s="6">
        <v>0</v>
      </c>
      <c r="H82" s="2">
        <v>0</v>
      </c>
      <c r="I82" s="2">
        <v>0</v>
      </c>
      <c r="J82" s="2">
        <v>0</v>
      </c>
      <c r="K82" s="1">
        <v>9</v>
      </c>
      <c r="L82" s="2">
        <v>0</v>
      </c>
      <c r="M82" s="4">
        <f t="shared" si="5"/>
        <v>9</v>
      </c>
      <c r="N82" s="6">
        <v>0</v>
      </c>
      <c r="O82" s="6">
        <f t="shared" ref="O82:O89" si="8">G82</f>
        <v>0</v>
      </c>
      <c r="P82" s="12">
        <f t="shared" si="6"/>
        <v>9</v>
      </c>
    </row>
    <row r="83" spans="1:16" ht="17.25" x14ac:dyDescent="0.25">
      <c r="A83" s="7">
        <f t="shared" si="7"/>
        <v>79</v>
      </c>
      <c r="B83" s="14" t="s">
        <v>104</v>
      </c>
      <c r="C83" s="14" t="s">
        <v>171</v>
      </c>
      <c r="D83" s="1">
        <v>2010</v>
      </c>
      <c r="E83" s="1" t="s">
        <v>83</v>
      </c>
      <c r="F83" s="6">
        <v>0</v>
      </c>
      <c r="G83" s="6">
        <v>0</v>
      </c>
      <c r="H83" s="2">
        <v>0</v>
      </c>
      <c r="I83" s="2">
        <v>0</v>
      </c>
      <c r="J83" s="2">
        <v>0</v>
      </c>
      <c r="K83" s="1">
        <v>6</v>
      </c>
      <c r="L83" s="3">
        <v>2</v>
      </c>
      <c r="M83" s="4">
        <f t="shared" si="5"/>
        <v>8</v>
      </c>
      <c r="N83" s="6">
        <v>0</v>
      </c>
      <c r="O83" s="6">
        <f t="shared" si="8"/>
        <v>0</v>
      </c>
      <c r="P83" s="12">
        <f t="shared" si="6"/>
        <v>8</v>
      </c>
    </row>
    <row r="84" spans="1:16" ht="17.25" x14ac:dyDescent="0.25">
      <c r="A84" s="7">
        <f t="shared" si="7"/>
        <v>80</v>
      </c>
      <c r="B84" s="14" t="s">
        <v>79</v>
      </c>
      <c r="C84" s="14"/>
      <c r="D84" s="1"/>
      <c r="E84" s="1" t="s">
        <v>84</v>
      </c>
      <c r="F84" s="6">
        <v>0</v>
      </c>
      <c r="G84" s="6">
        <v>0</v>
      </c>
      <c r="H84" s="2">
        <v>0</v>
      </c>
      <c r="I84" s="1">
        <v>1</v>
      </c>
      <c r="J84" s="2">
        <v>0</v>
      </c>
      <c r="K84" s="1">
        <v>4</v>
      </c>
      <c r="L84" s="3">
        <v>3</v>
      </c>
      <c r="M84" s="4">
        <f t="shared" si="5"/>
        <v>8</v>
      </c>
      <c r="N84" s="6">
        <v>0</v>
      </c>
      <c r="O84" s="6">
        <f t="shared" si="8"/>
        <v>0</v>
      </c>
      <c r="P84" s="12">
        <f t="shared" si="6"/>
        <v>8</v>
      </c>
    </row>
    <row r="85" spans="1:16" ht="17.25" x14ac:dyDescent="0.25">
      <c r="A85" s="7">
        <f t="shared" si="7"/>
        <v>81</v>
      </c>
      <c r="B85" s="14" t="s">
        <v>110</v>
      </c>
      <c r="C85" s="14"/>
      <c r="D85" s="1"/>
      <c r="E85" s="1" t="s">
        <v>111</v>
      </c>
      <c r="F85" s="6">
        <v>0</v>
      </c>
      <c r="G85" s="6">
        <v>0</v>
      </c>
      <c r="H85" s="2">
        <v>0</v>
      </c>
      <c r="I85" s="2">
        <v>0</v>
      </c>
      <c r="J85" s="2">
        <v>0</v>
      </c>
      <c r="K85" s="2">
        <v>0</v>
      </c>
      <c r="L85" s="3">
        <v>8</v>
      </c>
      <c r="M85" s="4">
        <f t="shared" si="5"/>
        <v>8</v>
      </c>
      <c r="N85" s="6">
        <v>0</v>
      </c>
      <c r="O85" s="6">
        <f t="shared" si="8"/>
        <v>0</v>
      </c>
      <c r="P85" s="12">
        <f t="shared" si="6"/>
        <v>8</v>
      </c>
    </row>
    <row r="86" spans="1:16" ht="17.25" x14ac:dyDescent="0.25">
      <c r="A86" s="7">
        <f t="shared" si="7"/>
        <v>82</v>
      </c>
      <c r="B86" s="14" t="s">
        <v>63</v>
      </c>
      <c r="C86" s="14" t="s">
        <v>168</v>
      </c>
      <c r="D86" s="1">
        <v>2005</v>
      </c>
      <c r="E86" s="1" t="s">
        <v>91</v>
      </c>
      <c r="F86" s="6">
        <v>0</v>
      </c>
      <c r="G86" s="6">
        <v>0</v>
      </c>
      <c r="H86" s="2">
        <v>0</v>
      </c>
      <c r="I86" s="2">
        <v>0</v>
      </c>
      <c r="J86" s="1">
        <v>8</v>
      </c>
      <c r="K86" s="2">
        <v>0</v>
      </c>
      <c r="L86" s="2">
        <v>0</v>
      </c>
      <c r="M86" s="4">
        <f t="shared" si="5"/>
        <v>8</v>
      </c>
      <c r="N86" s="6">
        <v>0</v>
      </c>
      <c r="O86" s="6">
        <f t="shared" si="8"/>
        <v>0</v>
      </c>
      <c r="P86" s="12">
        <f t="shared" si="6"/>
        <v>8</v>
      </c>
    </row>
    <row r="87" spans="1:16" ht="17.25" x14ac:dyDescent="0.25">
      <c r="A87" s="7">
        <f t="shared" si="7"/>
        <v>83</v>
      </c>
      <c r="B87" s="14" t="s">
        <v>77</v>
      </c>
      <c r="C87" s="14" t="s">
        <v>171</v>
      </c>
      <c r="D87" s="1">
        <v>2008</v>
      </c>
      <c r="E87" s="1" t="s">
        <v>90</v>
      </c>
      <c r="F87" s="6">
        <v>0</v>
      </c>
      <c r="G87" s="6">
        <v>0</v>
      </c>
      <c r="H87" s="2">
        <v>0</v>
      </c>
      <c r="I87" s="2">
        <v>0</v>
      </c>
      <c r="J87" s="1">
        <v>2</v>
      </c>
      <c r="K87" s="2">
        <v>0</v>
      </c>
      <c r="L87" s="3">
        <v>5</v>
      </c>
      <c r="M87" s="4">
        <f t="shared" si="5"/>
        <v>7</v>
      </c>
      <c r="N87" s="6">
        <v>0</v>
      </c>
      <c r="O87" s="6">
        <f t="shared" si="8"/>
        <v>0</v>
      </c>
      <c r="P87" s="12">
        <f t="shared" si="6"/>
        <v>7</v>
      </c>
    </row>
    <row r="88" spans="1:16" ht="17.25" x14ac:dyDescent="0.25">
      <c r="A88" s="7">
        <f t="shared" si="7"/>
        <v>84</v>
      </c>
      <c r="B88" s="14" t="s">
        <v>65</v>
      </c>
      <c r="C88" s="14"/>
      <c r="D88" s="1"/>
      <c r="E88" s="1" t="s">
        <v>87</v>
      </c>
      <c r="F88" s="6">
        <v>0</v>
      </c>
      <c r="G88" s="6">
        <v>0</v>
      </c>
      <c r="H88" s="2">
        <v>0</v>
      </c>
      <c r="I88" s="2">
        <v>0</v>
      </c>
      <c r="J88" s="1">
        <v>7</v>
      </c>
      <c r="K88" s="2">
        <v>0</v>
      </c>
      <c r="L88" s="2">
        <v>0</v>
      </c>
      <c r="M88" s="4">
        <f t="shared" si="5"/>
        <v>7</v>
      </c>
      <c r="N88" s="6">
        <v>0</v>
      </c>
      <c r="O88" s="6">
        <f t="shared" si="8"/>
        <v>0</v>
      </c>
      <c r="P88" s="12">
        <f t="shared" si="6"/>
        <v>7</v>
      </c>
    </row>
    <row r="89" spans="1:16" ht="17.25" x14ac:dyDescent="0.25">
      <c r="A89" s="7">
        <f t="shared" si="7"/>
        <v>85</v>
      </c>
      <c r="B89" s="14" t="s">
        <v>112</v>
      </c>
      <c r="C89" s="14"/>
      <c r="D89" s="1"/>
      <c r="E89" s="1" t="s">
        <v>86</v>
      </c>
      <c r="F89" s="6">
        <v>0</v>
      </c>
      <c r="G89" s="6">
        <v>0</v>
      </c>
      <c r="H89" s="2">
        <v>0</v>
      </c>
      <c r="I89" s="2">
        <v>0</v>
      </c>
      <c r="J89" s="2">
        <v>0</v>
      </c>
      <c r="K89" s="2">
        <v>0</v>
      </c>
      <c r="L89" s="3">
        <v>6</v>
      </c>
      <c r="M89" s="4">
        <f t="shared" si="5"/>
        <v>6</v>
      </c>
      <c r="N89" s="6">
        <v>0</v>
      </c>
      <c r="O89" s="6">
        <f t="shared" si="8"/>
        <v>0</v>
      </c>
      <c r="P89" s="12">
        <f t="shared" si="6"/>
        <v>6</v>
      </c>
    </row>
    <row r="90" spans="1:16" ht="17.25" x14ac:dyDescent="0.25">
      <c r="A90" s="7">
        <f t="shared" si="7"/>
        <v>86</v>
      </c>
      <c r="B90" s="14" t="s">
        <v>64</v>
      </c>
      <c r="C90" s="14"/>
      <c r="D90" s="1"/>
      <c r="E90" s="1" t="s">
        <v>82</v>
      </c>
      <c r="F90" s="6">
        <v>0</v>
      </c>
      <c r="G90" s="1">
        <v>6</v>
      </c>
      <c r="H90" s="6">
        <v>0</v>
      </c>
      <c r="I90" s="2">
        <v>0</v>
      </c>
      <c r="J90" s="2">
        <v>0</v>
      </c>
      <c r="K90" s="2">
        <v>0</v>
      </c>
      <c r="L90" s="2">
        <v>0</v>
      </c>
      <c r="M90" s="4">
        <f t="shared" si="5"/>
        <v>6</v>
      </c>
      <c r="N90" s="6">
        <v>0</v>
      </c>
      <c r="O90" s="6">
        <f>H90</f>
        <v>0</v>
      </c>
      <c r="P90" s="12">
        <f t="shared" si="6"/>
        <v>6</v>
      </c>
    </row>
    <row r="91" spans="1:16" ht="17.25" x14ac:dyDescent="0.25">
      <c r="A91" s="7">
        <f t="shared" si="7"/>
        <v>87</v>
      </c>
      <c r="B91" s="14" t="s">
        <v>66</v>
      </c>
      <c r="C91" s="14" t="s">
        <v>171</v>
      </c>
      <c r="D91" s="1">
        <v>2009</v>
      </c>
      <c r="E91" s="1" t="s">
        <v>88</v>
      </c>
      <c r="F91" s="1">
        <v>6</v>
      </c>
      <c r="G91" s="6">
        <v>0</v>
      </c>
      <c r="H91" s="6">
        <v>0</v>
      </c>
      <c r="I91" s="2">
        <v>0</v>
      </c>
      <c r="J91" s="2">
        <v>0</v>
      </c>
      <c r="K91" s="2">
        <v>0</v>
      </c>
      <c r="L91" s="2">
        <v>0</v>
      </c>
      <c r="M91" s="4">
        <f t="shared" si="5"/>
        <v>6</v>
      </c>
      <c r="N91" s="6">
        <v>0</v>
      </c>
      <c r="O91" s="6">
        <f>H91</f>
        <v>0</v>
      </c>
      <c r="P91" s="12">
        <f t="shared" si="6"/>
        <v>6</v>
      </c>
    </row>
    <row r="92" spans="1:16" ht="17.25" x14ac:dyDescent="0.25">
      <c r="A92" s="7">
        <f t="shared" si="7"/>
        <v>88</v>
      </c>
      <c r="B92" s="14" t="s">
        <v>71</v>
      </c>
      <c r="C92" s="14"/>
      <c r="D92" s="1"/>
      <c r="E92" s="1" t="s">
        <v>85</v>
      </c>
      <c r="F92" s="1">
        <v>2</v>
      </c>
      <c r="G92" s="6">
        <v>0</v>
      </c>
      <c r="H92" s="6">
        <v>0</v>
      </c>
      <c r="I92" s="2">
        <v>0</v>
      </c>
      <c r="J92" s="1">
        <v>4</v>
      </c>
      <c r="K92" s="2">
        <v>0</v>
      </c>
      <c r="L92" s="2">
        <v>0</v>
      </c>
      <c r="M92" s="4">
        <f t="shared" si="5"/>
        <v>6</v>
      </c>
      <c r="N92" s="6">
        <v>0</v>
      </c>
      <c r="O92" s="6">
        <f>H92</f>
        <v>0</v>
      </c>
      <c r="P92" s="12">
        <f t="shared" si="6"/>
        <v>6</v>
      </c>
    </row>
    <row r="93" spans="1:16" ht="17.25" x14ac:dyDescent="0.25">
      <c r="A93" s="7">
        <f t="shared" si="7"/>
        <v>89</v>
      </c>
      <c r="B93" s="14" t="s">
        <v>72</v>
      </c>
      <c r="C93" s="14"/>
      <c r="D93" s="1"/>
      <c r="E93" s="1" t="s">
        <v>87</v>
      </c>
      <c r="F93" s="6">
        <v>0</v>
      </c>
      <c r="G93" s="6">
        <v>0</v>
      </c>
      <c r="H93" s="2">
        <v>0</v>
      </c>
      <c r="I93" s="2">
        <v>0</v>
      </c>
      <c r="J93" s="1">
        <v>6</v>
      </c>
      <c r="K93" s="2">
        <v>0</v>
      </c>
      <c r="L93" s="2">
        <v>0</v>
      </c>
      <c r="M93" s="4">
        <f t="shared" si="5"/>
        <v>6</v>
      </c>
      <c r="N93" s="6">
        <v>0</v>
      </c>
      <c r="O93" s="6">
        <f t="shared" ref="O93:O99" si="9">G93</f>
        <v>0</v>
      </c>
      <c r="P93" s="12">
        <f t="shared" si="6"/>
        <v>6</v>
      </c>
    </row>
    <row r="94" spans="1:16" ht="17.25" x14ac:dyDescent="0.25">
      <c r="A94" s="7">
        <f t="shared" si="7"/>
        <v>90</v>
      </c>
      <c r="B94" s="14" t="s">
        <v>74</v>
      </c>
      <c r="C94" s="14"/>
      <c r="D94" s="1"/>
      <c r="E94" s="1" t="s">
        <v>92</v>
      </c>
      <c r="F94" s="6">
        <v>0</v>
      </c>
      <c r="G94" s="6">
        <v>0</v>
      </c>
      <c r="H94" s="2">
        <v>0</v>
      </c>
      <c r="I94" s="1">
        <v>4</v>
      </c>
      <c r="J94" s="2">
        <v>0</v>
      </c>
      <c r="K94" s="2">
        <v>0</v>
      </c>
      <c r="L94" s="2">
        <v>0</v>
      </c>
      <c r="M94" s="4">
        <f t="shared" si="5"/>
        <v>4</v>
      </c>
      <c r="N94" s="6">
        <v>0</v>
      </c>
      <c r="O94" s="6">
        <f t="shared" si="9"/>
        <v>0</v>
      </c>
      <c r="P94" s="12">
        <f t="shared" si="6"/>
        <v>4</v>
      </c>
    </row>
    <row r="95" spans="1:16" ht="17.25" x14ac:dyDescent="0.25">
      <c r="A95" s="7">
        <f t="shared" si="7"/>
        <v>91</v>
      </c>
      <c r="B95" s="14" t="s">
        <v>75</v>
      </c>
      <c r="C95" s="14"/>
      <c r="D95" s="1"/>
      <c r="E95" s="1" t="s">
        <v>87</v>
      </c>
      <c r="F95" s="6">
        <v>0</v>
      </c>
      <c r="G95" s="6">
        <v>0</v>
      </c>
      <c r="H95" s="2">
        <v>0</v>
      </c>
      <c r="I95" s="2">
        <v>0</v>
      </c>
      <c r="J95" s="1">
        <v>3</v>
      </c>
      <c r="K95" s="2">
        <v>0</v>
      </c>
      <c r="L95" s="2">
        <v>0</v>
      </c>
      <c r="M95" s="4">
        <f t="shared" si="5"/>
        <v>3</v>
      </c>
      <c r="N95" s="6">
        <v>0</v>
      </c>
      <c r="O95" s="6">
        <f t="shared" si="9"/>
        <v>0</v>
      </c>
      <c r="P95" s="12">
        <f t="shared" si="6"/>
        <v>3</v>
      </c>
    </row>
    <row r="96" spans="1:16" ht="17.25" x14ac:dyDescent="0.25">
      <c r="A96" s="7">
        <f t="shared" si="7"/>
        <v>92</v>
      </c>
      <c r="B96" s="14" t="s">
        <v>80</v>
      </c>
      <c r="C96" s="14" t="s">
        <v>171</v>
      </c>
      <c r="D96" s="1">
        <v>2008</v>
      </c>
      <c r="E96" s="1" t="s">
        <v>90</v>
      </c>
      <c r="F96" s="6">
        <v>0</v>
      </c>
      <c r="G96" s="6">
        <v>0</v>
      </c>
      <c r="H96" s="2">
        <v>0</v>
      </c>
      <c r="I96" s="2">
        <v>0</v>
      </c>
      <c r="J96" s="1">
        <v>1</v>
      </c>
      <c r="K96" s="2">
        <v>0</v>
      </c>
      <c r="L96" s="2">
        <v>0</v>
      </c>
      <c r="M96" s="4">
        <f t="shared" si="5"/>
        <v>1</v>
      </c>
      <c r="N96" s="6">
        <v>0</v>
      </c>
      <c r="O96" s="6">
        <f t="shared" si="9"/>
        <v>0</v>
      </c>
      <c r="P96" s="12">
        <f t="shared" si="6"/>
        <v>1</v>
      </c>
    </row>
    <row r="97" spans="1:16" ht="17.25" x14ac:dyDescent="0.25">
      <c r="A97" s="7">
        <f t="shared" si="7"/>
        <v>93</v>
      </c>
      <c r="B97" s="14" t="s">
        <v>115</v>
      </c>
      <c r="C97" s="14"/>
      <c r="D97" s="1"/>
      <c r="E97" s="1" t="s">
        <v>111</v>
      </c>
      <c r="F97" s="6">
        <v>0</v>
      </c>
      <c r="G97" s="6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4">
        <f t="shared" si="5"/>
        <v>0</v>
      </c>
      <c r="N97" s="6">
        <v>0</v>
      </c>
      <c r="O97" s="6">
        <f t="shared" si="9"/>
        <v>0</v>
      </c>
      <c r="P97" s="12">
        <f t="shared" si="6"/>
        <v>0</v>
      </c>
    </row>
    <row r="98" spans="1:16" ht="17.25" x14ac:dyDescent="0.25">
      <c r="A98" s="7">
        <f t="shared" si="7"/>
        <v>94</v>
      </c>
      <c r="B98" s="14" t="s">
        <v>113</v>
      </c>
      <c r="C98" s="14"/>
      <c r="D98" s="1"/>
      <c r="E98" s="1" t="s">
        <v>84</v>
      </c>
      <c r="F98" s="6">
        <v>0</v>
      </c>
      <c r="G98" s="6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4">
        <f t="shared" si="5"/>
        <v>0</v>
      </c>
      <c r="N98" s="6">
        <v>0</v>
      </c>
      <c r="O98" s="6">
        <f t="shared" si="9"/>
        <v>0</v>
      </c>
      <c r="P98" s="12">
        <f t="shared" si="6"/>
        <v>0</v>
      </c>
    </row>
    <row r="99" spans="1:16" ht="18" thickBot="1" x14ac:dyDescent="0.3">
      <c r="A99" s="7">
        <f t="shared" si="7"/>
        <v>95</v>
      </c>
      <c r="B99" s="15" t="s">
        <v>114</v>
      </c>
      <c r="C99" s="15"/>
      <c r="D99" s="8"/>
      <c r="E99" s="8" t="s">
        <v>84</v>
      </c>
      <c r="F99" s="9">
        <v>0</v>
      </c>
      <c r="G99" s="9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1">
        <f t="shared" si="5"/>
        <v>0</v>
      </c>
      <c r="N99" s="9">
        <v>0</v>
      </c>
      <c r="O99" s="9">
        <f t="shared" si="9"/>
        <v>0</v>
      </c>
      <c r="P99" s="13">
        <f t="shared" si="6"/>
        <v>0</v>
      </c>
    </row>
  </sheetData>
  <autoFilter ref="B4:E4"/>
  <sortState ref="A4:P99">
    <sortCondition descending="1" ref="P99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topLeftCell="D1" workbookViewId="0">
      <selection activeCell="O18" sqref="O18"/>
    </sheetView>
  </sheetViews>
  <sheetFormatPr defaultRowHeight="15" x14ac:dyDescent="0.25"/>
  <cols>
    <col min="1" max="1" width="3.28515625" style="21" customWidth="1"/>
    <col min="2" max="2" width="20.85546875" style="20" customWidth="1"/>
    <col min="3" max="3" width="7.28515625" style="21" customWidth="1"/>
    <col min="4" max="4" width="14.7109375" style="20" customWidth="1"/>
    <col min="5" max="22" width="8.7109375" style="20" customWidth="1"/>
    <col min="23" max="23" width="19.140625" style="20" customWidth="1"/>
    <col min="24" max="24" width="19.42578125" style="20" customWidth="1"/>
    <col min="25" max="256" width="8.85546875" style="20"/>
    <col min="257" max="257" width="3.28515625" style="20" customWidth="1"/>
    <col min="258" max="258" width="20.85546875" style="20" customWidth="1"/>
    <col min="259" max="259" width="7.28515625" style="20" customWidth="1"/>
    <col min="260" max="260" width="14.7109375" style="20" customWidth="1"/>
    <col min="261" max="269" width="8.7109375" style="20" customWidth="1"/>
    <col min="270" max="274" width="0" style="20" hidden="1" customWidth="1"/>
    <col min="275" max="278" width="8.7109375" style="20" customWidth="1"/>
    <col min="279" max="279" width="19.140625" style="20" customWidth="1"/>
    <col min="280" max="280" width="19.42578125" style="20" customWidth="1"/>
    <col min="281" max="512" width="8.85546875" style="20"/>
    <col min="513" max="513" width="3.28515625" style="20" customWidth="1"/>
    <col min="514" max="514" width="20.85546875" style="20" customWidth="1"/>
    <col min="515" max="515" width="7.28515625" style="20" customWidth="1"/>
    <col min="516" max="516" width="14.7109375" style="20" customWidth="1"/>
    <col min="517" max="525" width="8.7109375" style="20" customWidth="1"/>
    <col min="526" max="530" width="0" style="20" hidden="1" customWidth="1"/>
    <col min="531" max="534" width="8.7109375" style="20" customWidth="1"/>
    <col min="535" max="535" width="19.140625" style="20" customWidth="1"/>
    <col min="536" max="536" width="19.42578125" style="20" customWidth="1"/>
    <col min="537" max="768" width="8.85546875" style="20"/>
    <col min="769" max="769" width="3.28515625" style="20" customWidth="1"/>
    <col min="770" max="770" width="20.85546875" style="20" customWidth="1"/>
    <col min="771" max="771" width="7.28515625" style="20" customWidth="1"/>
    <col min="772" max="772" width="14.7109375" style="20" customWidth="1"/>
    <col min="773" max="781" width="8.7109375" style="20" customWidth="1"/>
    <col min="782" max="786" width="0" style="20" hidden="1" customWidth="1"/>
    <col min="787" max="790" width="8.7109375" style="20" customWidth="1"/>
    <col min="791" max="791" width="19.140625" style="20" customWidth="1"/>
    <col min="792" max="792" width="19.42578125" style="20" customWidth="1"/>
    <col min="793" max="1024" width="8.85546875" style="20"/>
    <col min="1025" max="1025" width="3.28515625" style="20" customWidth="1"/>
    <col min="1026" max="1026" width="20.85546875" style="20" customWidth="1"/>
    <col min="1027" max="1027" width="7.28515625" style="20" customWidth="1"/>
    <col min="1028" max="1028" width="14.7109375" style="20" customWidth="1"/>
    <col min="1029" max="1037" width="8.7109375" style="20" customWidth="1"/>
    <col min="1038" max="1042" width="0" style="20" hidden="1" customWidth="1"/>
    <col min="1043" max="1046" width="8.7109375" style="20" customWidth="1"/>
    <col min="1047" max="1047" width="19.140625" style="20" customWidth="1"/>
    <col min="1048" max="1048" width="19.42578125" style="20" customWidth="1"/>
    <col min="1049" max="1280" width="8.85546875" style="20"/>
    <col min="1281" max="1281" width="3.28515625" style="20" customWidth="1"/>
    <col min="1282" max="1282" width="20.85546875" style="20" customWidth="1"/>
    <col min="1283" max="1283" width="7.28515625" style="20" customWidth="1"/>
    <col min="1284" max="1284" width="14.7109375" style="20" customWidth="1"/>
    <col min="1285" max="1293" width="8.7109375" style="20" customWidth="1"/>
    <col min="1294" max="1298" width="0" style="20" hidden="1" customWidth="1"/>
    <col min="1299" max="1302" width="8.7109375" style="20" customWidth="1"/>
    <col min="1303" max="1303" width="19.140625" style="20" customWidth="1"/>
    <col min="1304" max="1304" width="19.42578125" style="20" customWidth="1"/>
    <col min="1305" max="1536" width="8.85546875" style="20"/>
    <col min="1537" max="1537" width="3.28515625" style="20" customWidth="1"/>
    <col min="1538" max="1538" width="20.85546875" style="20" customWidth="1"/>
    <col min="1539" max="1539" width="7.28515625" style="20" customWidth="1"/>
    <col min="1540" max="1540" width="14.7109375" style="20" customWidth="1"/>
    <col min="1541" max="1549" width="8.7109375" style="20" customWidth="1"/>
    <col min="1550" max="1554" width="0" style="20" hidden="1" customWidth="1"/>
    <col min="1555" max="1558" width="8.7109375" style="20" customWidth="1"/>
    <col min="1559" max="1559" width="19.140625" style="20" customWidth="1"/>
    <col min="1560" max="1560" width="19.42578125" style="20" customWidth="1"/>
    <col min="1561" max="1792" width="8.85546875" style="20"/>
    <col min="1793" max="1793" width="3.28515625" style="20" customWidth="1"/>
    <col min="1794" max="1794" width="20.85546875" style="20" customWidth="1"/>
    <col min="1795" max="1795" width="7.28515625" style="20" customWidth="1"/>
    <col min="1796" max="1796" width="14.7109375" style="20" customWidth="1"/>
    <col min="1797" max="1805" width="8.7109375" style="20" customWidth="1"/>
    <col min="1806" max="1810" width="0" style="20" hidden="1" customWidth="1"/>
    <col min="1811" max="1814" width="8.7109375" style="20" customWidth="1"/>
    <col min="1815" max="1815" width="19.140625" style="20" customWidth="1"/>
    <col min="1816" max="1816" width="19.42578125" style="20" customWidth="1"/>
    <col min="1817" max="2048" width="8.85546875" style="20"/>
    <col min="2049" max="2049" width="3.28515625" style="20" customWidth="1"/>
    <col min="2050" max="2050" width="20.85546875" style="20" customWidth="1"/>
    <col min="2051" max="2051" width="7.28515625" style="20" customWidth="1"/>
    <col min="2052" max="2052" width="14.7109375" style="20" customWidth="1"/>
    <col min="2053" max="2061" width="8.7109375" style="20" customWidth="1"/>
    <col min="2062" max="2066" width="0" style="20" hidden="1" customWidth="1"/>
    <col min="2067" max="2070" width="8.7109375" style="20" customWidth="1"/>
    <col min="2071" max="2071" width="19.140625" style="20" customWidth="1"/>
    <col min="2072" max="2072" width="19.42578125" style="20" customWidth="1"/>
    <col min="2073" max="2304" width="8.85546875" style="20"/>
    <col min="2305" max="2305" width="3.28515625" style="20" customWidth="1"/>
    <col min="2306" max="2306" width="20.85546875" style="20" customWidth="1"/>
    <col min="2307" max="2307" width="7.28515625" style="20" customWidth="1"/>
    <col min="2308" max="2308" width="14.7109375" style="20" customWidth="1"/>
    <col min="2309" max="2317" width="8.7109375" style="20" customWidth="1"/>
    <col min="2318" max="2322" width="0" style="20" hidden="1" customWidth="1"/>
    <col min="2323" max="2326" width="8.7109375" style="20" customWidth="1"/>
    <col min="2327" max="2327" width="19.140625" style="20" customWidth="1"/>
    <col min="2328" max="2328" width="19.42578125" style="20" customWidth="1"/>
    <col min="2329" max="2560" width="8.85546875" style="20"/>
    <col min="2561" max="2561" width="3.28515625" style="20" customWidth="1"/>
    <col min="2562" max="2562" width="20.85546875" style="20" customWidth="1"/>
    <col min="2563" max="2563" width="7.28515625" style="20" customWidth="1"/>
    <col min="2564" max="2564" width="14.7109375" style="20" customWidth="1"/>
    <col min="2565" max="2573" width="8.7109375" style="20" customWidth="1"/>
    <col min="2574" max="2578" width="0" style="20" hidden="1" customWidth="1"/>
    <col min="2579" max="2582" width="8.7109375" style="20" customWidth="1"/>
    <col min="2583" max="2583" width="19.140625" style="20" customWidth="1"/>
    <col min="2584" max="2584" width="19.42578125" style="20" customWidth="1"/>
    <col min="2585" max="2816" width="8.85546875" style="20"/>
    <col min="2817" max="2817" width="3.28515625" style="20" customWidth="1"/>
    <col min="2818" max="2818" width="20.85546875" style="20" customWidth="1"/>
    <col min="2819" max="2819" width="7.28515625" style="20" customWidth="1"/>
    <col min="2820" max="2820" width="14.7109375" style="20" customWidth="1"/>
    <col min="2821" max="2829" width="8.7109375" style="20" customWidth="1"/>
    <col min="2830" max="2834" width="0" style="20" hidden="1" customWidth="1"/>
    <col min="2835" max="2838" width="8.7109375" style="20" customWidth="1"/>
    <col min="2839" max="2839" width="19.140625" style="20" customWidth="1"/>
    <col min="2840" max="2840" width="19.42578125" style="20" customWidth="1"/>
    <col min="2841" max="3072" width="8.85546875" style="20"/>
    <col min="3073" max="3073" width="3.28515625" style="20" customWidth="1"/>
    <col min="3074" max="3074" width="20.85546875" style="20" customWidth="1"/>
    <col min="3075" max="3075" width="7.28515625" style="20" customWidth="1"/>
    <col min="3076" max="3076" width="14.7109375" style="20" customWidth="1"/>
    <col min="3077" max="3085" width="8.7109375" style="20" customWidth="1"/>
    <col min="3086" max="3090" width="0" style="20" hidden="1" customWidth="1"/>
    <col min="3091" max="3094" width="8.7109375" style="20" customWidth="1"/>
    <col min="3095" max="3095" width="19.140625" style="20" customWidth="1"/>
    <col min="3096" max="3096" width="19.42578125" style="20" customWidth="1"/>
    <col min="3097" max="3328" width="8.85546875" style="20"/>
    <col min="3329" max="3329" width="3.28515625" style="20" customWidth="1"/>
    <col min="3330" max="3330" width="20.85546875" style="20" customWidth="1"/>
    <col min="3331" max="3331" width="7.28515625" style="20" customWidth="1"/>
    <col min="3332" max="3332" width="14.7109375" style="20" customWidth="1"/>
    <col min="3333" max="3341" width="8.7109375" style="20" customWidth="1"/>
    <col min="3342" max="3346" width="0" style="20" hidden="1" customWidth="1"/>
    <col min="3347" max="3350" width="8.7109375" style="20" customWidth="1"/>
    <col min="3351" max="3351" width="19.140625" style="20" customWidth="1"/>
    <col min="3352" max="3352" width="19.42578125" style="20" customWidth="1"/>
    <col min="3353" max="3584" width="8.85546875" style="20"/>
    <col min="3585" max="3585" width="3.28515625" style="20" customWidth="1"/>
    <col min="3586" max="3586" width="20.85546875" style="20" customWidth="1"/>
    <col min="3587" max="3587" width="7.28515625" style="20" customWidth="1"/>
    <col min="3588" max="3588" width="14.7109375" style="20" customWidth="1"/>
    <col min="3589" max="3597" width="8.7109375" style="20" customWidth="1"/>
    <col min="3598" max="3602" width="0" style="20" hidden="1" customWidth="1"/>
    <col min="3603" max="3606" width="8.7109375" style="20" customWidth="1"/>
    <col min="3607" max="3607" width="19.140625" style="20" customWidth="1"/>
    <col min="3608" max="3608" width="19.42578125" style="20" customWidth="1"/>
    <col min="3609" max="3840" width="8.85546875" style="20"/>
    <col min="3841" max="3841" width="3.28515625" style="20" customWidth="1"/>
    <col min="3842" max="3842" width="20.85546875" style="20" customWidth="1"/>
    <col min="3843" max="3843" width="7.28515625" style="20" customWidth="1"/>
    <col min="3844" max="3844" width="14.7109375" style="20" customWidth="1"/>
    <col min="3845" max="3853" width="8.7109375" style="20" customWidth="1"/>
    <col min="3854" max="3858" width="0" style="20" hidden="1" customWidth="1"/>
    <col min="3859" max="3862" width="8.7109375" style="20" customWidth="1"/>
    <col min="3863" max="3863" width="19.140625" style="20" customWidth="1"/>
    <col min="3864" max="3864" width="19.42578125" style="20" customWidth="1"/>
    <col min="3865" max="4096" width="8.85546875" style="20"/>
    <col min="4097" max="4097" width="3.28515625" style="20" customWidth="1"/>
    <col min="4098" max="4098" width="20.85546875" style="20" customWidth="1"/>
    <col min="4099" max="4099" width="7.28515625" style="20" customWidth="1"/>
    <col min="4100" max="4100" width="14.7109375" style="20" customWidth="1"/>
    <col min="4101" max="4109" width="8.7109375" style="20" customWidth="1"/>
    <col min="4110" max="4114" width="0" style="20" hidden="1" customWidth="1"/>
    <col min="4115" max="4118" width="8.7109375" style="20" customWidth="1"/>
    <col min="4119" max="4119" width="19.140625" style="20" customWidth="1"/>
    <col min="4120" max="4120" width="19.42578125" style="20" customWidth="1"/>
    <col min="4121" max="4352" width="8.85546875" style="20"/>
    <col min="4353" max="4353" width="3.28515625" style="20" customWidth="1"/>
    <col min="4354" max="4354" width="20.85546875" style="20" customWidth="1"/>
    <col min="4355" max="4355" width="7.28515625" style="20" customWidth="1"/>
    <col min="4356" max="4356" width="14.7109375" style="20" customWidth="1"/>
    <col min="4357" max="4365" width="8.7109375" style="20" customWidth="1"/>
    <col min="4366" max="4370" width="0" style="20" hidden="1" customWidth="1"/>
    <col min="4371" max="4374" width="8.7109375" style="20" customWidth="1"/>
    <col min="4375" max="4375" width="19.140625" style="20" customWidth="1"/>
    <col min="4376" max="4376" width="19.42578125" style="20" customWidth="1"/>
    <col min="4377" max="4608" width="8.85546875" style="20"/>
    <col min="4609" max="4609" width="3.28515625" style="20" customWidth="1"/>
    <col min="4610" max="4610" width="20.85546875" style="20" customWidth="1"/>
    <col min="4611" max="4611" width="7.28515625" style="20" customWidth="1"/>
    <col min="4612" max="4612" width="14.7109375" style="20" customWidth="1"/>
    <col min="4613" max="4621" width="8.7109375" style="20" customWidth="1"/>
    <col min="4622" max="4626" width="0" style="20" hidden="1" customWidth="1"/>
    <col min="4627" max="4630" width="8.7109375" style="20" customWidth="1"/>
    <col min="4631" max="4631" width="19.140625" style="20" customWidth="1"/>
    <col min="4632" max="4632" width="19.42578125" style="20" customWidth="1"/>
    <col min="4633" max="4864" width="8.85546875" style="20"/>
    <col min="4865" max="4865" width="3.28515625" style="20" customWidth="1"/>
    <col min="4866" max="4866" width="20.85546875" style="20" customWidth="1"/>
    <col min="4867" max="4867" width="7.28515625" style="20" customWidth="1"/>
    <col min="4868" max="4868" width="14.7109375" style="20" customWidth="1"/>
    <col min="4869" max="4877" width="8.7109375" style="20" customWidth="1"/>
    <col min="4878" max="4882" width="0" style="20" hidden="1" customWidth="1"/>
    <col min="4883" max="4886" width="8.7109375" style="20" customWidth="1"/>
    <col min="4887" max="4887" width="19.140625" style="20" customWidth="1"/>
    <col min="4888" max="4888" width="19.42578125" style="20" customWidth="1"/>
    <col min="4889" max="5120" width="8.85546875" style="20"/>
    <col min="5121" max="5121" width="3.28515625" style="20" customWidth="1"/>
    <col min="5122" max="5122" width="20.85546875" style="20" customWidth="1"/>
    <col min="5123" max="5123" width="7.28515625" style="20" customWidth="1"/>
    <col min="5124" max="5124" width="14.7109375" style="20" customWidth="1"/>
    <col min="5125" max="5133" width="8.7109375" style="20" customWidth="1"/>
    <col min="5134" max="5138" width="0" style="20" hidden="1" customWidth="1"/>
    <col min="5139" max="5142" width="8.7109375" style="20" customWidth="1"/>
    <col min="5143" max="5143" width="19.140625" style="20" customWidth="1"/>
    <col min="5144" max="5144" width="19.42578125" style="20" customWidth="1"/>
    <col min="5145" max="5376" width="8.85546875" style="20"/>
    <col min="5377" max="5377" width="3.28515625" style="20" customWidth="1"/>
    <col min="5378" max="5378" width="20.85546875" style="20" customWidth="1"/>
    <col min="5379" max="5379" width="7.28515625" style="20" customWidth="1"/>
    <col min="5380" max="5380" width="14.7109375" style="20" customWidth="1"/>
    <col min="5381" max="5389" width="8.7109375" style="20" customWidth="1"/>
    <col min="5390" max="5394" width="0" style="20" hidden="1" customWidth="1"/>
    <col min="5395" max="5398" width="8.7109375" style="20" customWidth="1"/>
    <col min="5399" max="5399" width="19.140625" style="20" customWidth="1"/>
    <col min="5400" max="5400" width="19.42578125" style="20" customWidth="1"/>
    <col min="5401" max="5632" width="8.85546875" style="20"/>
    <col min="5633" max="5633" width="3.28515625" style="20" customWidth="1"/>
    <col min="5634" max="5634" width="20.85546875" style="20" customWidth="1"/>
    <col min="5635" max="5635" width="7.28515625" style="20" customWidth="1"/>
    <col min="5636" max="5636" width="14.7109375" style="20" customWidth="1"/>
    <col min="5637" max="5645" width="8.7109375" style="20" customWidth="1"/>
    <col min="5646" max="5650" width="0" style="20" hidden="1" customWidth="1"/>
    <col min="5651" max="5654" width="8.7109375" style="20" customWidth="1"/>
    <col min="5655" max="5655" width="19.140625" style="20" customWidth="1"/>
    <col min="5656" max="5656" width="19.42578125" style="20" customWidth="1"/>
    <col min="5657" max="5888" width="8.85546875" style="20"/>
    <col min="5889" max="5889" width="3.28515625" style="20" customWidth="1"/>
    <col min="5890" max="5890" width="20.85546875" style="20" customWidth="1"/>
    <col min="5891" max="5891" width="7.28515625" style="20" customWidth="1"/>
    <col min="5892" max="5892" width="14.7109375" style="20" customWidth="1"/>
    <col min="5893" max="5901" width="8.7109375" style="20" customWidth="1"/>
    <col min="5902" max="5906" width="0" style="20" hidden="1" customWidth="1"/>
    <col min="5907" max="5910" width="8.7109375" style="20" customWidth="1"/>
    <col min="5911" max="5911" width="19.140625" style="20" customWidth="1"/>
    <col min="5912" max="5912" width="19.42578125" style="20" customWidth="1"/>
    <col min="5913" max="6144" width="8.85546875" style="20"/>
    <col min="6145" max="6145" width="3.28515625" style="20" customWidth="1"/>
    <col min="6146" max="6146" width="20.85546875" style="20" customWidth="1"/>
    <col min="6147" max="6147" width="7.28515625" style="20" customWidth="1"/>
    <col min="6148" max="6148" width="14.7109375" style="20" customWidth="1"/>
    <col min="6149" max="6157" width="8.7109375" style="20" customWidth="1"/>
    <col min="6158" max="6162" width="0" style="20" hidden="1" customWidth="1"/>
    <col min="6163" max="6166" width="8.7109375" style="20" customWidth="1"/>
    <col min="6167" max="6167" width="19.140625" style="20" customWidth="1"/>
    <col min="6168" max="6168" width="19.42578125" style="20" customWidth="1"/>
    <col min="6169" max="6400" width="8.85546875" style="20"/>
    <col min="6401" max="6401" width="3.28515625" style="20" customWidth="1"/>
    <col min="6402" max="6402" width="20.85546875" style="20" customWidth="1"/>
    <col min="6403" max="6403" width="7.28515625" style="20" customWidth="1"/>
    <col min="6404" max="6404" width="14.7109375" style="20" customWidth="1"/>
    <col min="6405" max="6413" width="8.7109375" style="20" customWidth="1"/>
    <col min="6414" max="6418" width="0" style="20" hidden="1" customWidth="1"/>
    <col min="6419" max="6422" width="8.7109375" style="20" customWidth="1"/>
    <col min="6423" max="6423" width="19.140625" style="20" customWidth="1"/>
    <col min="6424" max="6424" width="19.42578125" style="20" customWidth="1"/>
    <col min="6425" max="6656" width="8.85546875" style="20"/>
    <col min="6657" max="6657" width="3.28515625" style="20" customWidth="1"/>
    <col min="6658" max="6658" width="20.85546875" style="20" customWidth="1"/>
    <col min="6659" max="6659" width="7.28515625" style="20" customWidth="1"/>
    <col min="6660" max="6660" width="14.7109375" style="20" customWidth="1"/>
    <col min="6661" max="6669" width="8.7109375" style="20" customWidth="1"/>
    <col min="6670" max="6674" width="0" style="20" hidden="1" customWidth="1"/>
    <col min="6675" max="6678" width="8.7109375" style="20" customWidth="1"/>
    <col min="6679" max="6679" width="19.140625" style="20" customWidth="1"/>
    <col min="6680" max="6680" width="19.42578125" style="20" customWidth="1"/>
    <col min="6681" max="6912" width="8.85546875" style="20"/>
    <col min="6913" max="6913" width="3.28515625" style="20" customWidth="1"/>
    <col min="6914" max="6914" width="20.85546875" style="20" customWidth="1"/>
    <col min="6915" max="6915" width="7.28515625" style="20" customWidth="1"/>
    <col min="6916" max="6916" width="14.7109375" style="20" customWidth="1"/>
    <col min="6917" max="6925" width="8.7109375" style="20" customWidth="1"/>
    <col min="6926" max="6930" width="0" style="20" hidden="1" customWidth="1"/>
    <col min="6931" max="6934" width="8.7109375" style="20" customWidth="1"/>
    <col min="6935" max="6935" width="19.140625" style="20" customWidth="1"/>
    <col min="6936" max="6936" width="19.42578125" style="20" customWidth="1"/>
    <col min="6937" max="7168" width="8.85546875" style="20"/>
    <col min="7169" max="7169" width="3.28515625" style="20" customWidth="1"/>
    <col min="7170" max="7170" width="20.85546875" style="20" customWidth="1"/>
    <col min="7171" max="7171" width="7.28515625" style="20" customWidth="1"/>
    <col min="7172" max="7172" width="14.7109375" style="20" customWidth="1"/>
    <col min="7173" max="7181" width="8.7109375" style="20" customWidth="1"/>
    <col min="7182" max="7186" width="0" style="20" hidden="1" customWidth="1"/>
    <col min="7187" max="7190" width="8.7109375" style="20" customWidth="1"/>
    <col min="7191" max="7191" width="19.140625" style="20" customWidth="1"/>
    <col min="7192" max="7192" width="19.42578125" style="20" customWidth="1"/>
    <col min="7193" max="7424" width="8.85546875" style="20"/>
    <col min="7425" max="7425" width="3.28515625" style="20" customWidth="1"/>
    <col min="7426" max="7426" width="20.85546875" style="20" customWidth="1"/>
    <col min="7427" max="7427" width="7.28515625" style="20" customWidth="1"/>
    <col min="7428" max="7428" width="14.7109375" style="20" customWidth="1"/>
    <col min="7429" max="7437" width="8.7109375" style="20" customWidth="1"/>
    <col min="7438" max="7442" width="0" style="20" hidden="1" customWidth="1"/>
    <col min="7443" max="7446" width="8.7109375" style="20" customWidth="1"/>
    <col min="7447" max="7447" width="19.140625" style="20" customWidth="1"/>
    <col min="7448" max="7448" width="19.42578125" style="20" customWidth="1"/>
    <col min="7449" max="7680" width="8.85546875" style="20"/>
    <col min="7681" max="7681" width="3.28515625" style="20" customWidth="1"/>
    <col min="7682" max="7682" width="20.85546875" style="20" customWidth="1"/>
    <col min="7683" max="7683" width="7.28515625" style="20" customWidth="1"/>
    <col min="7684" max="7684" width="14.7109375" style="20" customWidth="1"/>
    <col min="7685" max="7693" width="8.7109375" style="20" customWidth="1"/>
    <col min="7694" max="7698" width="0" style="20" hidden="1" customWidth="1"/>
    <col min="7699" max="7702" width="8.7109375" style="20" customWidth="1"/>
    <col min="7703" max="7703" width="19.140625" style="20" customWidth="1"/>
    <col min="7704" max="7704" width="19.42578125" style="20" customWidth="1"/>
    <col min="7705" max="7936" width="8.85546875" style="20"/>
    <col min="7937" max="7937" width="3.28515625" style="20" customWidth="1"/>
    <col min="7938" max="7938" width="20.85546875" style="20" customWidth="1"/>
    <col min="7939" max="7939" width="7.28515625" style="20" customWidth="1"/>
    <col min="7940" max="7940" width="14.7109375" style="20" customWidth="1"/>
    <col min="7941" max="7949" width="8.7109375" style="20" customWidth="1"/>
    <col min="7950" max="7954" width="0" style="20" hidden="1" customWidth="1"/>
    <col min="7955" max="7958" width="8.7109375" style="20" customWidth="1"/>
    <col min="7959" max="7959" width="19.140625" style="20" customWidth="1"/>
    <col min="7960" max="7960" width="19.42578125" style="20" customWidth="1"/>
    <col min="7961" max="8192" width="8.85546875" style="20"/>
    <col min="8193" max="8193" width="3.28515625" style="20" customWidth="1"/>
    <col min="8194" max="8194" width="20.85546875" style="20" customWidth="1"/>
    <col min="8195" max="8195" width="7.28515625" style="20" customWidth="1"/>
    <col min="8196" max="8196" width="14.7109375" style="20" customWidth="1"/>
    <col min="8197" max="8205" width="8.7109375" style="20" customWidth="1"/>
    <col min="8206" max="8210" width="0" style="20" hidden="1" customWidth="1"/>
    <col min="8211" max="8214" width="8.7109375" style="20" customWidth="1"/>
    <col min="8215" max="8215" width="19.140625" style="20" customWidth="1"/>
    <col min="8216" max="8216" width="19.42578125" style="20" customWidth="1"/>
    <col min="8217" max="8448" width="8.85546875" style="20"/>
    <col min="8449" max="8449" width="3.28515625" style="20" customWidth="1"/>
    <col min="8450" max="8450" width="20.85546875" style="20" customWidth="1"/>
    <col min="8451" max="8451" width="7.28515625" style="20" customWidth="1"/>
    <col min="8452" max="8452" width="14.7109375" style="20" customWidth="1"/>
    <col min="8453" max="8461" width="8.7109375" style="20" customWidth="1"/>
    <col min="8462" max="8466" width="0" style="20" hidden="1" customWidth="1"/>
    <col min="8467" max="8470" width="8.7109375" style="20" customWidth="1"/>
    <col min="8471" max="8471" width="19.140625" style="20" customWidth="1"/>
    <col min="8472" max="8472" width="19.42578125" style="20" customWidth="1"/>
    <col min="8473" max="8704" width="8.85546875" style="20"/>
    <col min="8705" max="8705" width="3.28515625" style="20" customWidth="1"/>
    <col min="8706" max="8706" width="20.85546875" style="20" customWidth="1"/>
    <col min="8707" max="8707" width="7.28515625" style="20" customWidth="1"/>
    <col min="8708" max="8708" width="14.7109375" style="20" customWidth="1"/>
    <col min="8709" max="8717" width="8.7109375" style="20" customWidth="1"/>
    <col min="8718" max="8722" width="0" style="20" hidden="1" customWidth="1"/>
    <col min="8723" max="8726" width="8.7109375" style="20" customWidth="1"/>
    <col min="8727" max="8727" width="19.140625" style="20" customWidth="1"/>
    <col min="8728" max="8728" width="19.42578125" style="20" customWidth="1"/>
    <col min="8729" max="8960" width="8.85546875" style="20"/>
    <col min="8961" max="8961" width="3.28515625" style="20" customWidth="1"/>
    <col min="8962" max="8962" width="20.85546875" style="20" customWidth="1"/>
    <col min="8963" max="8963" width="7.28515625" style="20" customWidth="1"/>
    <col min="8964" max="8964" width="14.7109375" style="20" customWidth="1"/>
    <col min="8965" max="8973" width="8.7109375" style="20" customWidth="1"/>
    <col min="8974" max="8978" width="0" style="20" hidden="1" customWidth="1"/>
    <col min="8979" max="8982" width="8.7109375" style="20" customWidth="1"/>
    <col min="8983" max="8983" width="19.140625" style="20" customWidth="1"/>
    <col min="8984" max="8984" width="19.42578125" style="20" customWidth="1"/>
    <col min="8985" max="9216" width="8.85546875" style="20"/>
    <col min="9217" max="9217" width="3.28515625" style="20" customWidth="1"/>
    <col min="9218" max="9218" width="20.85546875" style="20" customWidth="1"/>
    <col min="9219" max="9219" width="7.28515625" style="20" customWidth="1"/>
    <col min="9220" max="9220" width="14.7109375" style="20" customWidth="1"/>
    <col min="9221" max="9229" width="8.7109375" style="20" customWidth="1"/>
    <col min="9230" max="9234" width="0" style="20" hidden="1" customWidth="1"/>
    <col min="9235" max="9238" width="8.7109375" style="20" customWidth="1"/>
    <col min="9239" max="9239" width="19.140625" style="20" customWidth="1"/>
    <col min="9240" max="9240" width="19.42578125" style="20" customWidth="1"/>
    <col min="9241" max="9472" width="8.85546875" style="20"/>
    <col min="9473" max="9473" width="3.28515625" style="20" customWidth="1"/>
    <col min="9474" max="9474" width="20.85546875" style="20" customWidth="1"/>
    <col min="9475" max="9475" width="7.28515625" style="20" customWidth="1"/>
    <col min="9476" max="9476" width="14.7109375" style="20" customWidth="1"/>
    <col min="9477" max="9485" width="8.7109375" style="20" customWidth="1"/>
    <col min="9486" max="9490" width="0" style="20" hidden="1" customWidth="1"/>
    <col min="9491" max="9494" width="8.7109375" style="20" customWidth="1"/>
    <col min="9495" max="9495" width="19.140625" style="20" customWidth="1"/>
    <col min="9496" max="9496" width="19.42578125" style="20" customWidth="1"/>
    <col min="9497" max="9728" width="8.85546875" style="20"/>
    <col min="9729" max="9729" width="3.28515625" style="20" customWidth="1"/>
    <col min="9730" max="9730" width="20.85546875" style="20" customWidth="1"/>
    <col min="9731" max="9731" width="7.28515625" style="20" customWidth="1"/>
    <col min="9732" max="9732" width="14.7109375" style="20" customWidth="1"/>
    <col min="9733" max="9741" width="8.7109375" style="20" customWidth="1"/>
    <col min="9742" max="9746" width="0" style="20" hidden="1" customWidth="1"/>
    <col min="9747" max="9750" width="8.7109375" style="20" customWidth="1"/>
    <col min="9751" max="9751" width="19.140625" style="20" customWidth="1"/>
    <col min="9752" max="9752" width="19.42578125" style="20" customWidth="1"/>
    <col min="9753" max="9984" width="8.85546875" style="20"/>
    <col min="9985" max="9985" width="3.28515625" style="20" customWidth="1"/>
    <col min="9986" max="9986" width="20.85546875" style="20" customWidth="1"/>
    <col min="9987" max="9987" width="7.28515625" style="20" customWidth="1"/>
    <col min="9988" max="9988" width="14.7109375" style="20" customWidth="1"/>
    <col min="9989" max="9997" width="8.7109375" style="20" customWidth="1"/>
    <col min="9998" max="10002" width="0" style="20" hidden="1" customWidth="1"/>
    <col min="10003" max="10006" width="8.7109375" style="20" customWidth="1"/>
    <col min="10007" max="10007" width="19.140625" style="20" customWidth="1"/>
    <col min="10008" max="10008" width="19.42578125" style="20" customWidth="1"/>
    <col min="10009" max="10240" width="8.85546875" style="20"/>
    <col min="10241" max="10241" width="3.28515625" style="20" customWidth="1"/>
    <col min="10242" max="10242" width="20.85546875" style="20" customWidth="1"/>
    <col min="10243" max="10243" width="7.28515625" style="20" customWidth="1"/>
    <col min="10244" max="10244" width="14.7109375" style="20" customWidth="1"/>
    <col min="10245" max="10253" width="8.7109375" style="20" customWidth="1"/>
    <col min="10254" max="10258" width="0" style="20" hidden="1" customWidth="1"/>
    <col min="10259" max="10262" width="8.7109375" style="20" customWidth="1"/>
    <col min="10263" max="10263" width="19.140625" style="20" customWidth="1"/>
    <col min="10264" max="10264" width="19.42578125" style="20" customWidth="1"/>
    <col min="10265" max="10496" width="8.85546875" style="20"/>
    <col min="10497" max="10497" width="3.28515625" style="20" customWidth="1"/>
    <col min="10498" max="10498" width="20.85546875" style="20" customWidth="1"/>
    <col min="10499" max="10499" width="7.28515625" style="20" customWidth="1"/>
    <col min="10500" max="10500" width="14.7109375" style="20" customWidth="1"/>
    <col min="10501" max="10509" width="8.7109375" style="20" customWidth="1"/>
    <col min="10510" max="10514" width="0" style="20" hidden="1" customWidth="1"/>
    <col min="10515" max="10518" width="8.7109375" style="20" customWidth="1"/>
    <col min="10519" max="10519" width="19.140625" style="20" customWidth="1"/>
    <col min="10520" max="10520" width="19.42578125" style="20" customWidth="1"/>
    <col min="10521" max="10752" width="8.85546875" style="20"/>
    <col min="10753" max="10753" width="3.28515625" style="20" customWidth="1"/>
    <col min="10754" max="10754" width="20.85546875" style="20" customWidth="1"/>
    <col min="10755" max="10755" width="7.28515625" style="20" customWidth="1"/>
    <col min="10756" max="10756" width="14.7109375" style="20" customWidth="1"/>
    <col min="10757" max="10765" width="8.7109375" style="20" customWidth="1"/>
    <col min="10766" max="10770" width="0" style="20" hidden="1" customWidth="1"/>
    <col min="10771" max="10774" width="8.7109375" style="20" customWidth="1"/>
    <col min="10775" max="10775" width="19.140625" style="20" customWidth="1"/>
    <col min="10776" max="10776" width="19.42578125" style="20" customWidth="1"/>
    <col min="10777" max="11008" width="8.85546875" style="20"/>
    <col min="11009" max="11009" width="3.28515625" style="20" customWidth="1"/>
    <col min="11010" max="11010" width="20.85546875" style="20" customWidth="1"/>
    <col min="11011" max="11011" width="7.28515625" style="20" customWidth="1"/>
    <col min="11012" max="11012" width="14.7109375" style="20" customWidth="1"/>
    <col min="11013" max="11021" width="8.7109375" style="20" customWidth="1"/>
    <col min="11022" max="11026" width="0" style="20" hidden="1" customWidth="1"/>
    <col min="11027" max="11030" width="8.7109375" style="20" customWidth="1"/>
    <col min="11031" max="11031" width="19.140625" style="20" customWidth="1"/>
    <col min="11032" max="11032" width="19.42578125" style="20" customWidth="1"/>
    <col min="11033" max="11264" width="8.85546875" style="20"/>
    <col min="11265" max="11265" width="3.28515625" style="20" customWidth="1"/>
    <col min="11266" max="11266" width="20.85546875" style="20" customWidth="1"/>
    <col min="11267" max="11267" width="7.28515625" style="20" customWidth="1"/>
    <col min="11268" max="11268" width="14.7109375" style="20" customWidth="1"/>
    <col min="11269" max="11277" width="8.7109375" style="20" customWidth="1"/>
    <col min="11278" max="11282" width="0" style="20" hidden="1" customWidth="1"/>
    <col min="11283" max="11286" width="8.7109375" style="20" customWidth="1"/>
    <col min="11287" max="11287" width="19.140625" style="20" customWidth="1"/>
    <col min="11288" max="11288" width="19.42578125" style="20" customWidth="1"/>
    <col min="11289" max="11520" width="8.85546875" style="20"/>
    <col min="11521" max="11521" width="3.28515625" style="20" customWidth="1"/>
    <col min="11522" max="11522" width="20.85546875" style="20" customWidth="1"/>
    <col min="11523" max="11523" width="7.28515625" style="20" customWidth="1"/>
    <col min="11524" max="11524" width="14.7109375" style="20" customWidth="1"/>
    <col min="11525" max="11533" width="8.7109375" style="20" customWidth="1"/>
    <col min="11534" max="11538" width="0" style="20" hidden="1" customWidth="1"/>
    <col min="11539" max="11542" width="8.7109375" style="20" customWidth="1"/>
    <col min="11543" max="11543" width="19.140625" style="20" customWidth="1"/>
    <col min="11544" max="11544" width="19.42578125" style="20" customWidth="1"/>
    <col min="11545" max="11776" width="8.85546875" style="20"/>
    <col min="11777" max="11777" width="3.28515625" style="20" customWidth="1"/>
    <col min="11778" max="11778" width="20.85546875" style="20" customWidth="1"/>
    <col min="11779" max="11779" width="7.28515625" style="20" customWidth="1"/>
    <col min="11780" max="11780" width="14.7109375" style="20" customWidth="1"/>
    <col min="11781" max="11789" width="8.7109375" style="20" customWidth="1"/>
    <col min="11790" max="11794" width="0" style="20" hidden="1" customWidth="1"/>
    <col min="11795" max="11798" width="8.7109375" style="20" customWidth="1"/>
    <col min="11799" max="11799" width="19.140625" style="20" customWidth="1"/>
    <col min="11800" max="11800" width="19.42578125" style="20" customWidth="1"/>
    <col min="11801" max="12032" width="8.85546875" style="20"/>
    <col min="12033" max="12033" width="3.28515625" style="20" customWidth="1"/>
    <col min="12034" max="12034" width="20.85546875" style="20" customWidth="1"/>
    <col min="12035" max="12035" width="7.28515625" style="20" customWidth="1"/>
    <col min="12036" max="12036" width="14.7109375" style="20" customWidth="1"/>
    <col min="12037" max="12045" width="8.7109375" style="20" customWidth="1"/>
    <col min="12046" max="12050" width="0" style="20" hidden="1" customWidth="1"/>
    <col min="12051" max="12054" width="8.7109375" style="20" customWidth="1"/>
    <col min="12055" max="12055" width="19.140625" style="20" customWidth="1"/>
    <col min="12056" max="12056" width="19.42578125" style="20" customWidth="1"/>
    <col min="12057" max="12288" width="8.85546875" style="20"/>
    <col min="12289" max="12289" width="3.28515625" style="20" customWidth="1"/>
    <col min="12290" max="12290" width="20.85546875" style="20" customWidth="1"/>
    <col min="12291" max="12291" width="7.28515625" style="20" customWidth="1"/>
    <col min="12292" max="12292" width="14.7109375" style="20" customWidth="1"/>
    <col min="12293" max="12301" width="8.7109375" style="20" customWidth="1"/>
    <col min="12302" max="12306" width="0" style="20" hidden="1" customWidth="1"/>
    <col min="12307" max="12310" width="8.7109375" style="20" customWidth="1"/>
    <col min="12311" max="12311" width="19.140625" style="20" customWidth="1"/>
    <col min="12312" max="12312" width="19.42578125" style="20" customWidth="1"/>
    <col min="12313" max="12544" width="8.85546875" style="20"/>
    <col min="12545" max="12545" width="3.28515625" style="20" customWidth="1"/>
    <col min="12546" max="12546" width="20.85546875" style="20" customWidth="1"/>
    <col min="12547" max="12547" width="7.28515625" style="20" customWidth="1"/>
    <col min="12548" max="12548" width="14.7109375" style="20" customWidth="1"/>
    <col min="12549" max="12557" width="8.7109375" style="20" customWidth="1"/>
    <col min="12558" max="12562" width="0" style="20" hidden="1" customWidth="1"/>
    <col min="12563" max="12566" width="8.7109375" style="20" customWidth="1"/>
    <col min="12567" max="12567" width="19.140625" style="20" customWidth="1"/>
    <col min="12568" max="12568" width="19.42578125" style="20" customWidth="1"/>
    <col min="12569" max="12800" width="8.85546875" style="20"/>
    <col min="12801" max="12801" width="3.28515625" style="20" customWidth="1"/>
    <col min="12802" max="12802" width="20.85546875" style="20" customWidth="1"/>
    <col min="12803" max="12803" width="7.28515625" style="20" customWidth="1"/>
    <col min="12804" max="12804" width="14.7109375" style="20" customWidth="1"/>
    <col min="12805" max="12813" width="8.7109375" style="20" customWidth="1"/>
    <col min="12814" max="12818" width="0" style="20" hidden="1" customWidth="1"/>
    <col min="12819" max="12822" width="8.7109375" style="20" customWidth="1"/>
    <col min="12823" max="12823" width="19.140625" style="20" customWidth="1"/>
    <col min="12824" max="12824" width="19.42578125" style="20" customWidth="1"/>
    <col min="12825" max="13056" width="8.85546875" style="20"/>
    <col min="13057" max="13057" width="3.28515625" style="20" customWidth="1"/>
    <col min="13058" max="13058" width="20.85546875" style="20" customWidth="1"/>
    <col min="13059" max="13059" width="7.28515625" style="20" customWidth="1"/>
    <col min="13060" max="13060" width="14.7109375" style="20" customWidth="1"/>
    <col min="13061" max="13069" width="8.7109375" style="20" customWidth="1"/>
    <col min="13070" max="13074" width="0" style="20" hidden="1" customWidth="1"/>
    <col min="13075" max="13078" width="8.7109375" style="20" customWidth="1"/>
    <col min="13079" max="13079" width="19.140625" style="20" customWidth="1"/>
    <col min="13080" max="13080" width="19.42578125" style="20" customWidth="1"/>
    <col min="13081" max="13312" width="8.85546875" style="20"/>
    <col min="13313" max="13313" width="3.28515625" style="20" customWidth="1"/>
    <col min="13314" max="13314" width="20.85546875" style="20" customWidth="1"/>
    <col min="13315" max="13315" width="7.28515625" style="20" customWidth="1"/>
    <col min="13316" max="13316" width="14.7109375" style="20" customWidth="1"/>
    <col min="13317" max="13325" width="8.7109375" style="20" customWidth="1"/>
    <col min="13326" max="13330" width="0" style="20" hidden="1" customWidth="1"/>
    <col min="13331" max="13334" width="8.7109375" style="20" customWidth="1"/>
    <col min="13335" max="13335" width="19.140625" style="20" customWidth="1"/>
    <col min="13336" max="13336" width="19.42578125" style="20" customWidth="1"/>
    <col min="13337" max="13568" width="8.85546875" style="20"/>
    <col min="13569" max="13569" width="3.28515625" style="20" customWidth="1"/>
    <col min="13570" max="13570" width="20.85546875" style="20" customWidth="1"/>
    <col min="13571" max="13571" width="7.28515625" style="20" customWidth="1"/>
    <col min="13572" max="13572" width="14.7109375" style="20" customWidth="1"/>
    <col min="13573" max="13581" width="8.7109375" style="20" customWidth="1"/>
    <col min="13582" max="13586" width="0" style="20" hidden="1" customWidth="1"/>
    <col min="13587" max="13590" width="8.7109375" style="20" customWidth="1"/>
    <col min="13591" max="13591" width="19.140625" style="20" customWidth="1"/>
    <col min="13592" max="13592" width="19.42578125" style="20" customWidth="1"/>
    <col min="13593" max="13824" width="8.85546875" style="20"/>
    <col min="13825" max="13825" width="3.28515625" style="20" customWidth="1"/>
    <col min="13826" max="13826" width="20.85546875" style="20" customWidth="1"/>
    <col min="13827" max="13827" width="7.28515625" style="20" customWidth="1"/>
    <col min="13828" max="13828" width="14.7109375" style="20" customWidth="1"/>
    <col min="13829" max="13837" width="8.7109375" style="20" customWidth="1"/>
    <col min="13838" max="13842" width="0" style="20" hidden="1" customWidth="1"/>
    <col min="13843" max="13846" width="8.7109375" style="20" customWidth="1"/>
    <col min="13847" max="13847" width="19.140625" style="20" customWidth="1"/>
    <col min="13848" max="13848" width="19.42578125" style="20" customWidth="1"/>
    <col min="13849" max="14080" width="8.85546875" style="20"/>
    <col min="14081" max="14081" width="3.28515625" style="20" customWidth="1"/>
    <col min="14082" max="14082" width="20.85546875" style="20" customWidth="1"/>
    <col min="14083" max="14083" width="7.28515625" style="20" customWidth="1"/>
    <col min="14084" max="14084" width="14.7109375" style="20" customWidth="1"/>
    <col min="14085" max="14093" width="8.7109375" style="20" customWidth="1"/>
    <col min="14094" max="14098" width="0" style="20" hidden="1" customWidth="1"/>
    <col min="14099" max="14102" width="8.7109375" style="20" customWidth="1"/>
    <col min="14103" max="14103" width="19.140625" style="20" customWidth="1"/>
    <col min="14104" max="14104" width="19.42578125" style="20" customWidth="1"/>
    <col min="14105" max="14336" width="8.85546875" style="20"/>
    <col min="14337" max="14337" width="3.28515625" style="20" customWidth="1"/>
    <col min="14338" max="14338" width="20.85546875" style="20" customWidth="1"/>
    <col min="14339" max="14339" width="7.28515625" style="20" customWidth="1"/>
    <col min="14340" max="14340" width="14.7109375" style="20" customWidth="1"/>
    <col min="14341" max="14349" width="8.7109375" style="20" customWidth="1"/>
    <col min="14350" max="14354" width="0" style="20" hidden="1" customWidth="1"/>
    <col min="14355" max="14358" width="8.7109375" style="20" customWidth="1"/>
    <col min="14359" max="14359" width="19.140625" style="20" customWidth="1"/>
    <col min="14360" max="14360" width="19.42578125" style="20" customWidth="1"/>
    <col min="14361" max="14592" width="8.85546875" style="20"/>
    <col min="14593" max="14593" width="3.28515625" style="20" customWidth="1"/>
    <col min="14594" max="14594" width="20.85546875" style="20" customWidth="1"/>
    <col min="14595" max="14595" width="7.28515625" style="20" customWidth="1"/>
    <col min="14596" max="14596" width="14.7109375" style="20" customWidth="1"/>
    <col min="14597" max="14605" width="8.7109375" style="20" customWidth="1"/>
    <col min="14606" max="14610" width="0" style="20" hidden="1" customWidth="1"/>
    <col min="14611" max="14614" width="8.7109375" style="20" customWidth="1"/>
    <col min="14615" max="14615" width="19.140625" style="20" customWidth="1"/>
    <col min="14616" max="14616" width="19.42578125" style="20" customWidth="1"/>
    <col min="14617" max="14848" width="8.85546875" style="20"/>
    <col min="14849" max="14849" width="3.28515625" style="20" customWidth="1"/>
    <col min="14850" max="14850" width="20.85546875" style="20" customWidth="1"/>
    <col min="14851" max="14851" width="7.28515625" style="20" customWidth="1"/>
    <col min="14852" max="14852" width="14.7109375" style="20" customWidth="1"/>
    <col min="14853" max="14861" width="8.7109375" style="20" customWidth="1"/>
    <col min="14862" max="14866" width="0" style="20" hidden="1" customWidth="1"/>
    <col min="14867" max="14870" width="8.7109375" style="20" customWidth="1"/>
    <col min="14871" max="14871" width="19.140625" style="20" customWidth="1"/>
    <col min="14872" max="14872" width="19.42578125" style="20" customWidth="1"/>
    <col min="14873" max="15104" width="8.85546875" style="20"/>
    <col min="15105" max="15105" width="3.28515625" style="20" customWidth="1"/>
    <col min="15106" max="15106" width="20.85546875" style="20" customWidth="1"/>
    <col min="15107" max="15107" width="7.28515625" style="20" customWidth="1"/>
    <col min="15108" max="15108" width="14.7109375" style="20" customWidth="1"/>
    <col min="15109" max="15117" width="8.7109375" style="20" customWidth="1"/>
    <col min="15118" max="15122" width="0" style="20" hidden="1" customWidth="1"/>
    <col min="15123" max="15126" width="8.7109375" style="20" customWidth="1"/>
    <col min="15127" max="15127" width="19.140625" style="20" customWidth="1"/>
    <col min="15128" max="15128" width="19.42578125" style="20" customWidth="1"/>
    <col min="15129" max="15360" width="8.85546875" style="20"/>
    <col min="15361" max="15361" width="3.28515625" style="20" customWidth="1"/>
    <col min="15362" max="15362" width="20.85546875" style="20" customWidth="1"/>
    <col min="15363" max="15363" width="7.28515625" style="20" customWidth="1"/>
    <col min="15364" max="15364" width="14.7109375" style="20" customWidth="1"/>
    <col min="15365" max="15373" width="8.7109375" style="20" customWidth="1"/>
    <col min="15374" max="15378" width="0" style="20" hidden="1" customWidth="1"/>
    <col min="15379" max="15382" width="8.7109375" style="20" customWidth="1"/>
    <col min="15383" max="15383" width="19.140625" style="20" customWidth="1"/>
    <col min="15384" max="15384" width="19.42578125" style="20" customWidth="1"/>
    <col min="15385" max="15616" width="8.85546875" style="20"/>
    <col min="15617" max="15617" width="3.28515625" style="20" customWidth="1"/>
    <col min="15618" max="15618" width="20.85546875" style="20" customWidth="1"/>
    <col min="15619" max="15619" width="7.28515625" style="20" customWidth="1"/>
    <col min="15620" max="15620" width="14.7109375" style="20" customWidth="1"/>
    <col min="15621" max="15629" width="8.7109375" style="20" customWidth="1"/>
    <col min="15630" max="15634" width="0" style="20" hidden="1" customWidth="1"/>
    <col min="15635" max="15638" width="8.7109375" style="20" customWidth="1"/>
    <col min="15639" max="15639" width="19.140625" style="20" customWidth="1"/>
    <col min="15640" max="15640" width="19.42578125" style="20" customWidth="1"/>
    <col min="15641" max="15872" width="8.85546875" style="20"/>
    <col min="15873" max="15873" width="3.28515625" style="20" customWidth="1"/>
    <col min="15874" max="15874" width="20.85546875" style="20" customWidth="1"/>
    <col min="15875" max="15875" width="7.28515625" style="20" customWidth="1"/>
    <col min="15876" max="15876" width="14.7109375" style="20" customWidth="1"/>
    <col min="15877" max="15885" width="8.7109375" style="20" customWidth="1"/>
    <col min="15886" max="15890" width="0" style="20" hidden="1" customWidth="1"/>
    <col min="15891" max="15894" width="8.7109375" style="20" customWidth="1"/>
    <col min="15895" max="15895" width="19.140625" style="20" customWidth="1"/>
    <col min="15896" max="15896" width="19.42578125" style="20" customWidth="1"/>
    <col min="15897" max="16128" width="8.85546875" style="20"/>
    <col min="16129" max="16129" width="3.28515625" style="20" customWidth="1"/>
    <col min="16130" max="16130" width="20.85546875" style="20" customWidth="1"/>
    <col min="16131" max="16131" width="7.28515625" style="20" customWidth="1"/>
    <col min="16132" max="16132" width="14.7109375" style="20" customWidth="1"/>
    <col min="16133" max="16141" width="8.7109375" style="20" customWidth="1"/>
    <col min="16142" max="16146" width="0" style="20" hidden="1" customWidth="1"/>
    <col min="16147" max="16150" width="8.7109375" style="20" customWidth="1"/>
    <col min="16151" max="16151" width="19.140625" style="20" customWidth="1"/>
    <col min="16152" max="16152" width="19.42578125" style="20" customWidth="1"/>
    <col min="16153" max="16384" width="8.85546875" style="20"/>
  </cols>
  <sheetData>
    <row r="1" spans="1:22" ht="35.25" x14ac:dyDescent="0.25">
      <c r="A1" s="70" t="s">
        <v>166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</row>
    <row r="2" spans="1:22" s="21" customFormat="1" ht="14.45" x14ac:dyDescent="0.3">
      <c r="E2" s="22">
        <v>1</v>
      </c>
      <c r="F2" s="22">
        <v>2</v>
      </c>
      <c r="G2" s="22">
        <v>3</v>
      </c>
      <c r="H2" s="22">
        <v>4</v>
      </c>
      <c r="I2" s="23">
        <v>5</v>
      </c>
      <c r="J2" s="23">
        <v>6</v>
      </c>
      <c r="K2" s="23">
        <v>7</v>
      </c>
      <c r="L2" s="23">
        <v>8</v>
      </c>
      <c r="M2" s="23">
        <v>9</v>
      </c>
      <c r="N2" s="23">
        <v>10</v>
      </c>
      <c r="O2" s="23">
        <v>11</v>
      </c>
      <c r="P2" s="23">
        <v>12</v>
      </c>
      <c r="Q2" s="23">
        <v>13</v>
      </c>
      <c r="R2" s="23">
        <v>14</v>
      </c>
    </row>
    <row r="3" spans="1:22" s="24" customFormat="1" ht="36" x14ac:dyDescent="0.25">
      <c r="A3" s="28"/>
      <c r="B3" s="29" t="s">
        <v>121</v>
      </c>
      <c r="C3" s="29"/>
      <c r="D3" s="29" t="s">
        <v>122</v>
      </c>
      <c r="E3" s="28" t="s">
        <v>87</v>
      </c>
      <c r="F3" s="28" t="s">
        <v>123</v>
      </c>
      <c r="G3" s="28" t="s">
        <v>124</v>
      </c>
      <c r="H3" s="28" t="s">
        <v>90</v>
      </c>
      <c r="I3" s="28" t="s">
        <v>125</v>
      </c>
      <c r="J3" s="28" t="s">
        <v>126</v>
      </c>
      <c r="K3" s="28" t="s">
        <v>127</v>
      </c>
      <c r="L3" s="28" t="s">
        <v>128</v>
      </c>
      <c r="M3" s="28" t="s">
        <v>86</v>
      </c>
      <c r="N3" s="28" t="s">
        <v>129</v>
      </c>
      <c r="O3" s="28" t="s">
        <v>130</v>
      </c>
      <c r="P3" s="28" t="s">
        <v>131</v>
      </c>
      <c r="Q3" s="28" t="s">
        <v>132</v>
      </c>
      <c r="R3" s="28" t="s">
        <v>133</v>
      </c>
      <c r="S3" s="28" t="s">
        <v>134</v>
      </c>
      <c r="T3" s="28" t="s">
        <v>135</v>
      </c>
      <c r="U3" s="28" t="s">
        <v>135</v>
      </c>
      <c r="V3" s="28" t="s">
        <v>136</v>
      </c>
    </row>
    <row r="4" spans="1:22" x14ac:dyDescent="0.25">
      <c r="A4" s="30">
        <v>1</v>
      </c>
      <c r="B4" s="31" t="s">
        <v>137</v>
      </c>
      <c r="C4" s="30">
        <v>2002</v>
      </c>
      <c r="D4" s="32" t="s">
        <v>138</v>
      </c>
      <c r="E4" s="33">
        <v>14</v>
      </c>
      <c r="F4" s="37">
        <v>15</v>
      </c>
      <c r="G4" s="33">
        <v>8</v>
      </c>
      <c r="H4" s="41">
        <v>0</v>
      </c>
      <c r="I4" s="38">
        <v>6</v>
      </c>
      <c r="J4" s="37">
        <v>12</v>
      </c>
      <c r="K4" s="33">
        <v>9</v>
      </c>
      <c r="L4" s="39">
        <v>0</v>
      </c>
      <c r="M4" s="33">
        <v>16</v>
      </c>
      <c r="N4" s="33"/>
      <c r="O4" s="33"/>
      <c r="P4" s="33"/>
      <c r="Q4" s="33"/>
      <c r="R4" s="33"/>
      <c r="S4" s="34">
        <f t="shared" ref="S4:S28" si="0">SUM(E4:R4)</f>
        <v>80</v>
      </c>
      <c r="T4" s="41">
        <v>0</v>
      </c>
      <c r="U4" s="33">
        <v>0</v>
      </c>
      <c r="V4" s="34">
        <f t="shared" ref="V4:V28" si="1">S4-T4-U4</f>
        <v>80</v>
      </c>
    </row>
    <row r="5" spans="1:22" x14ac:dyDescent="0.25">
      <c r="A5" s="30">
        <v>2</v>
      </c>
      <c r="B5" s="35" t="s">
        <v>139</v>
      </c>
      <c r="C5" s="36">
        <v>2004</v>
      </c>
      <c r="D5" s="32" t="s">
        <v>172</v>
      </c>
      <c r="E5" s="33">
        <v>12</v>
      </c>
      <c r="F5" s="33">
        <v>13</v>
      </c>
      <c r="G5" s="33">
        <v>12</v>
      </c>
      <c r="H5" s="41">
        <v>0</v>
      </c>
      <c r="I5" s="38">
        <v>6</v>
      </c>
      <c r="J5" s="33">
        <v>9</v>
      </c>
      <c r="K5" s="37">
        <v>10</v>
      </c>
      <c r="L5" s="39">
        <v>0</v>
      </c>
      <c r="M5" s="37">
        <v>17</v>
      </c>
      <c r="N5" s="33"/>
      <c r="O5" s="33"/>
      <c r="P5" s="33"/>
      <c r="Q5" s="33"/>
      <c r="R5" s="33"/>
      <c r="S5" s="34">
        <f t="shared" si="0"/>
        <v>79</v>
      </c>
      <c r="T5" s="41">
        <v>0</v>
      </c>
      <c r="U5" s="33">
        <v>0</v>
      </c>
      <c r="V5" s="34">
        <f t="shared" si="1"/>
        <v>79</v>
      </c>
    </row>
    <row r="6" spans="1:22" x14ac:dyDescent="0.25">
      <c r="A6" s="30">
        <v>3</v>
      </c>
      <c r="B6" s="31" t="s">
        <v>140</v>
      </c>
      <c r="C6" s="30">
        <v>2003</v>
      </c>
      <c r="D6" s="32" t="s">
        <v>172</v>
      </c>
      <c r="E6" s="33">
        <v>9</v>
      </c>
      <c r="F6" s="33">
        <v>14</v>
      </c>
      <c r="G6" s="37">
        <v>13</v>
      </c>
      <c r="H6" s="41">
        <v>0</v>
      </c>
      <c r="I6" s="37">
        <v>6</v>
      </c>
      <c r="J6" s="33">
        <v>11</v>
      </c>
      <c r="K6" s="33">
        <v>5</v>
      </c>
      <c r="L6" s="39">
        <v>0</v>
      </c>
      <c r="M6" s="33">
        <v>11</v>
      </c>
      <c r="N6" s="33"/>
      <c r="O6" s="33"/>
      <c r="P6" s="33"/>
      <c r="Q6" s="33"/>
      <c r="R6" s="33"/>
      <c r="S6" s="34">
        <f t="shared" si="0"/>
        <v>69</v>
      </c>
      <c r="T6" s="41">
        <v>0</v>
      </c>
      <c r="U6" s="33">
        <v>0</v>
      </c>
      <c r="V6" s="34">
        <f t="shared" si="1"/>
        <v>69</v>
      </c>
    </row>
    <row r="7" spans="1:22" x14ac:dyDescent="0.25">
      <c r="A7" s="30">
        <v>4</v>
      </c>
      <c r="B7" s="35" t="s">
        <v>141</v>
      </c>
      <c r="C7" s="36">
        <v>2004</v>
      </c>
      <c r="D7" s="32" t="s">
        <v>142</v>
      </c>
      <c r="E7" s="37">
        <v>15</v>
      </c>
      <c r="F7" s="33">
        <v>11</v>
      </c>
      <c r="G7" s="33">
        <v>9</v>
      </c>
      <c r="H7" s="41">
        <v>0</v>
      </c>
      <c r="I7" s="39">
        <v>0</v>
      </c>
      <c r="J7" s="33">
        <v>5</v>
      </c>
      <c r="K7" s="33">
        <v>7</v>
      </c>
      <c r="L7" s="39">
        <v>0</v>
      </c>
      <c r="M7" s="33">
        <v>14</v>
      </c>
      <c r="N7" s="33"/>
      <c r="O7" s="33"/>
      <c r="P7" s="33"/>
      <c r="Q7" s="33"/>
      <c r="R7" s="33"/>
      <c r="S7" s="34">
        <f t="shared" si="0"/>
        <v>61</v>
      </c>
      <c r="T7" s="41">
        <v>0</v>
      </c>
      <c r="U7" s="33">
        <v>0</v>
      </c>
      <c r="V7" s="34">
        <f t="shared" si="1"/>
        <v>61</v>
      </c>
    </row>
    <row r="8" spans="1:22" x14ac:dyDescent="0.25">
      <c r="A8" s="30">
        <v>5</v>
      </c>
      <c r="B8" s="31" t="s">
        <v>143</v>
      </c>
      <c r="C8" s="30">
        <v>2003</v>
      </c>
      <c r="D8" s="32" t="s">
        <v>138</v>
      </c>
      <c r="E8" s="33">
        <v>6</v>
      </c>
      <c r="F8" s="33">
        <v>10</v>
      </c>
      <c r="G8" s="33">
        <v>10</v>
      </c>
      <c r="H8" s="37">
        <v>5</v>
      </c>
      <c r="I8" s="41">
        <v>0</v>
      </c>
      <c r="J8" s="33">
        <v>7</v>
      </c>
      <c r="K8" s="33">
        <v>6</v>
      </c>
      <c r="L8" s="37">
        <v>8.0009999999999994</v>
      </c>
      <c r="M8" s="33">
        <v>12</v>
      </c>
      <c r="N8" s="33"/>
      <c r="O8" s="33"/>
      <c r="P8" s="33"/>
      <c r="Q8" s="33"/>
      <c r="R8" s="33"/>
      <c r="S8" s="34">
        <f t="shared" si="0"/>
        <v>64.001000000000005</v>
      </c>
      <c r="T8" s="41">
        <v>5</v>
      </c>
      <c r="U8" s="33">
        <v>0</v>
      </c>
      <c r="V8" s="34">
        <f t="shared" si="1"/>
        <v>59.001000000000005</v>
      </c>
    </row>
    <row r="9" spans="1:22" x14ac:dyDescent="0.25">
      <c r="A9" s="30">
        <v>6</v>
      </c>
      <c r="B9" s="31" t="s">
        <v>144</v>
      </c>
      <c r="C9" s="30">
        <v>2002</v>
      </c>
      <c r="D9" s="32" t="s">
        <v>142</v>
      </c>
      <c r="E9" s="33">
        <v>11</v>
      </c>
      <c r="F9" s="33">
        <v>12</v>
      </c>
      <c r="G9" s="33">
        <v>11</v>
      </c>
      <c r="H9" s="41">
        <v>0</v>
      </c>
      <c r="I9" s="39">
        <v>0</v>
      </c>
      <c r="J9" s="33">
        <v>10</v>
      </c>
      <c r="K9" s="39">
        <v>0</v>
      </c>
      <c r="L9" s="39">
        <v>0</v>
      </c>
      <c r="M9" s="33">
        <v>13</v>
      </c>
      <c r="N9" s="33"/>
      <c r="O9" s="33"/>
      <c r="P9" s="33"/>
      <c r="Q9" s="33"/>
      <c r="R9" s="33"/>
      <c r="S9" s="34">
        <f t="shared" si="0"/>
        <v>57</v>
      </c>
      <c r="T9" s="41">
        <v>0</v>
      </c>
      <c r="U9" s="33">
        <v>0</v>
      </c>
      <c r="V9" s="34">
        <f t="shared" si="1"/>
        <v>57</v>
      </c>
    </row>
    <row r="10" spans="1:22" x14ac:dyDescent="0.25">
      <c r="A10" s="30">
        <v>7</v>
      </c>
      <c r="B10" s="31" t="s">
        <v>145</v>
      </c>
      <c r="C10" s="30">
        <v>2005</v>
      </c>
      <c r="D10" s="32" t="s">
        <v>138</v>
      </c>
      <c r="E10" s="33">
        <v>7</v>
      </c>
      <c r="F10" s="33">
        <v>8</v>
      </c>
      <c r="G10" s="33">
        <v>6</v>
      </c>
      <c r="H10" s="33">
        <v>4</v>
      </c>
      <c r="I10" s="41">
        <v>0</v>
      </c>
      <c r="J10" s="33">
        <v>8</v>
      </c>
      <c r="K10" s="39">
        <v>0</v>
      </c>
      <c r="L10" s="33">
        <v>7</v>
      </c>
      <c r="M10" s="33">
        <v>9</v>
      </c>
      <c r="N10" s="33"/>
      <c r="O10" s="33"/>
      <c r="P10" s="33"/>
      <c r="Q10" s="33"/>
      <c r="R10" s="33"/>
      <c r="S10" s="34">
        <f t="shared" si="0"/>
        <v>49</v>
      </c>
      <c r="T10" s="41">
        <v>0</v>
      </c>
      <c r="U10" s="33">
        <v>0</v>
      </c>
      <c r="V10" s="34">
        <f t="shared" si="1"/>
        <v>49</v>
      </c>
    </row>
    <row r="11" spans="1:22" x14ac:dyDescent="0.25">
      <c r="A11" s="30">
        <v>8</v>
      </c>
      <c r="B11" s="31" t="s">
        <v>146</v>
      </c>
      <c r="C11" s="30">
        <v>2003</v>
      </c>
      <c r="D11" s="32" t="s">
        <v>142</v>
      </c>
      <c r="E11" s="33">
        <v>8</v>
      </c>
      <c r="F11" s="33">
        <v>7</v>
      </c>
      <c r="G11" s="33">
        <v>5</v>
      </c>
      <c r="H11" s="41">
        <v>0</v>
      </c>
      <c r="I11" s="33">
        <v>5</v>
      </c>
      <c r="J11" s="33">
        <v>4</v>
      </c>
      <c r="K11" s="33">
        <v>3</v>
      </c>
      <c r="L11" s="39">
        <v>0</v>
      </c>
      <c r="M11" s="33">
        <v>7</v>
      </c>
      <c r="N11" s="33"/>
      <c r="O11" s="33"/>
      <c r="P11" s="33"/>
      <c r="Q11" s="33"/>
      <c r="R11" s="33"/>
      <c r="S11" s="34">
        <f t="shared" si="0"/>
        <v>39</v>
      </c>
      <c r="T11" s="41">
        <v>0</v>
      </c>
      <c r="U11" s="33">
        <v>0</v>
      </c>
      <c r="V11" s="34">
        <f t="shared" si="1"/>
        <v>39</v>
      </c>
    </row>
    <row r="12" spans="1:22" x14ac:dyDescent="0.25">
      <c r="A12" s="30">
        <v>9</v>
      </c>
      <c r="B12" s="31" t="s">
        <v>147</v>
      </c>
      <c r="C12" s="30">
        <v>2004</v>
      </c>
      <c r="D12" s="32" t="s">
        <v>142</v>
      </c>
      <c r="E12" s="33">
        <v>13</v>
      </c>
      <c r="F12" s="41">
        <v>0</v>
      </c>
      <c r="G12" s="39">
        <v>0</v>
      </c>
      <c r="H12" s="39">
        <v>0</v>
      </c>
      <c r="I12" s="39">
        <v>0</v>
      </c>
      <c r="J12" s="33">
        <v>6</v>
      </c>
      <c r="K12" s="33">
        <v>8</v>
      </c>
      <c r="L12" s="39">
        <v>0</v>
      </c>
      <c r="M12" s="33">
        <v>10</v>
      </c>
      <c r="N12" s="33"/>
      <c r="O12" s="33"/>
      <c r="P12" s="33"/>
      <c r="Q12" s="33"/>
      <c r="R12" s="33"/>
      <c r="S12" s="34">
        <f t="shared" si="0"/>
        <v>37</v>
      </c>
      <c r="T12" s="41">
        <v>0</v>
      </c>
      <c r="U12" s="33">
        <v>0</v>
      </c>
      <c r="V12" s="34">
        <f t="shared" si="1"/>
        <v>37</v>
      </c>
    </row>
    <row r="13" spans="1:22" x14ac:dyDescent="0.25">
      <c r="A13" s="30">
        <v>10</v>
      </c>
      <c r="B13" s="35" t="s">
        <v>148</v>
      </c>
      <c r="C13" s="36">
        <v>2002</v>
      </c>
      <c r="D13" s="32" t="s">
        <v>138</v>
      </c>
      <c r="E13" s="33">
        <v>10</v>
      </c>
      <c r="F13" s="33">
        <v>9</v>
      </c>
      <c r="G13" s="33">
        <v>7</v>
      </c>
      <c r="H13" s="41">
        <v>0</v>
      </c>
      <c r="I13" s="39">
        <v>0</v>
      </c>
      <c r="J13" s="39">
        <v>0</v>
      </c>
      <c r="K13" s="33">
        <v>4</v>
      </c>
      <c r="L13" s="39">
        <v>0</v>
      </c>
      <c r="M13" s="39">
        <v>0</v>
      </c>
      <c r="N13" s="33"/>
      <c r="O13" s="33"/>
      <c r="P13" s="33"/>
      <c r="Q13" s="33"/>
      <c r="R13" s="33"/>
      <c r="S13" s="34">
        <f t="shared" si="0"/>
        <v>30</v>
      </c>
      <c r="T13" s="41">
        <v>0</v>
      </c>
      <c r="U13" s="33">
        <v>0</v>
      </c>
      <c r="V13" s="34">
        <f t="shared" si="1"/>
        <v>30</v>
      </c>
    </row>
    <row r="14" spans="1:22" x14ac:dyDescent="0.25">
      <c r="A14" s="30">
        <v>11</v>
      </c>
      <c r="B14" s="31" t="s">
        <v>149</v>
      </c>
      <c r="C14" s="30">
        <v>2005</v>
      </c>
      <c r="D14" s="32" t="s">
        <v>138</v>
      </c>
      <c r="E14" s="33">
        <v>4</v>
      </c>
      <c r="F14" s="33">
        <v>4</v>
      </c>
      <c r="G14" s="33">
        <v>3</v>
      </c>
      <c r="H14" s="33">
        <v>3</v>
      </c>
      <c r="I14" s="41">
        <v>0</v>
      </c>
      <c r="J14" s="33">
        <v>2</v>
      </c>
      <c r="K14" s="39">
        <v>0</v>
      </c>
      <c r="L14" s="40">
        <v>4</v>
      </c>
      <c r="M14" s="33">
        <v>4</v>
      </c>
      <c r="N14" s="33"/>
      <c r="O14" s="33"/>
      <c r="P14" s="33"/>
      <c r="Q14" s="33"/>
      <c r="R14" s="33"/>
      <c r="S14" s="34">
        <f t="shared" si="0"/>
        <v>24</v>
      </c>
      <c r="T14" s="41">
        <v>0</v>
      </c>
      <c r="U14" s="33">
        <v>0</v>
      </c>
      <c r="V14" s="34">
        <f t="shared" si="1"/>
        <v>24</v>
      </c>
    </row>
    <row r="15" spans="1:22" x14ac:dyDescent="0.25">
      <c r="A15" s="30">
        <v>12</v>
      </c>
      <c r="B15" s="35" t="s">
        <v>150</v>
      </c>
      <c r="C15" s="36">
        <v>2005</v>
      </c>
      <c r="D15" s="32" t="s">
        <v>151</v>
      </c>
      <c r="E15" s="33">
        <v>5</v>
      </c>
      <c r="F15" s="33">
        <v>6</v>
      </c>
      <c r="G15" s="33">
        <v>4</v>
      </c>
      <c r="H15" s="41">
        <v>0</v>
      </c>
      <c r="I15" s="33">
        <v>4</v>
      </c>
      <c r="J15" s="33">
        <v>3</v>
      </c>
      <c r="K15" s="39">
        <v>0</v>
      </c>
      <c r="L15" s="39">
        <v>0</v>
      </c>
      <c r="M15" s="39">
        <v>0</v>
      </c>
      <c r="N15" s="33"/>
      <c r="O15" s="33"/>
      <c r="P15" s="33"/>
      <c r="Q15" s="33"/>
      <c r="R15" s="33"/>
      <c r="S15" s="34">
        <f t="shared" si="0"/>
        <v>22</v>
      </c>
      <c r="T15" s="41">
        <v>0</v>
      </c>
      <c r="U15" s="33">
        <v>0</v>
      </c>
      <c r="V15" s="34">
        <f t="shared" si="1"/>
        <v>22</v>
      </c>
    </row>
    <row r="16" spans="1:22" x14ac:dyDescent="0.25">
      <c r="A16" s="30">
        <v>13</v>
      </c>
      <c r="B16" s="31" t="s">
        <v>152</v>
      </c>
      <c r="C16" s="30">
        <v>2002</v>
      </c>
      <c r="D16" s="32" t="s">
        <v>153</v>
      </c>
      <c r="E16" s="41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3">
        <v>15</v>
      </c>
      <c r="N16" s="33"/>
      <c r="O16" s="33"/>
      <c r="P16" s="33"/>
      <c r="Q16" s="33"/>
      <c r="R16" s="33"/>
      <c r="S16" s="34">
        <f t="shared" si="0"/>
        <v>15</v>
      </c>
      <c r="T16" s="41">
        <v>0</v>
      </c>
      <c r="U16" s="33">
        <v>0</v>
      </c>
      <c r="V16" s="34">
        <f t="shared" si="1"/>
        <v>15</v>
      </c>
    </row>
    <row r="17" spans="1:22" x14ac:dyDescent="0.25">
      <c r="A17" s="30">
        <v>14</v>
      </c>
      <c r="B17" s="31" t="s">
        <v>154</v>
      </c>
      <c r="C17" s="30">
        <v>2005</v>
      </c>
      <c r="D17" s="32" t="s">
        <v>155</v>
      </c>
      <c r="E17" s="33">
        <v>3</v>
      </c>
      <c r="F17" s="33">
        <v>1</v>
      </c>
      <c r="G17" s="41">
        <v>0</v>
      </c>
      <c r="H17" s="39">
        <v>0</v>
      </c>
      <c r="I17" s="33">
        <v>3</v>
      </c>
      <c r="J17" s="33">
        <v>1</v>
      </c>
      <c r="K17" s="39">
        <v>0</v>
      </c>
      <c r="L17" s="39">
        <v>0</v>
      </c>
      <c r="M17" s="33">
        <v>5</v>
      </c>
      <c r="N17" s="33"/>
      <c r="O17" s="33"/>
      <c r="P17" s="33"/>
      <c r="Q17" s="33"/>
      <c r="R17" s="33"/>
      <c r="S17" s="34">
        <f t="shared" si="0"/>
        <v>13</v>
      </c>
      <c r="T17" s="41">
        <v>0</v>
      </c>
      <c r="U17" s="33">
        <v>0</v>
      </c>
      <c r="V17" s="34">
        <f t="shared" si="1"/>
        <v>13</v>
      </c>
    </row>
    <row r="18" spans="1:22" x14ac:dyDescent="0.25">
      <c r="A18" s="30">
        <v>15</v>
      </c>
      <c r="B18" s="31" t="s">
        <v>156</v>
      </c>
      <c r="C18" s="30">
        <v>2002</v>
      </c>
      <c r="D18" s="32" t="s">
        <v>157</v>
      </c>
      <c r="E18" s="41">
        <v>0</v>
      </c>
      <c r="F18" s="33">
        <v>5</v>
      </c>
      <c r="G18" s="39">
        <v>0</v>
      </c>
      <c r="H18" s="33">
        <v>2</v>
      </c>
      <c r="I18" s="39">
        <v>0</v>
      </c>
      <c r="J18" s="39">
        <v>0</v>
      </c>
      <c r="K18" s="33">
        <v>2</v>
      </c>
      <c r="L18" s="33">
        <v>3</v>
      </c>
      <c r="M18" s="39">
        <v>0</v>
      </c>
      <c r="N18" s="33"/>
      <c r="O18" s="33"/>
      <c r="P18" s="33"/>
      <c r="Q18" s="33"/>
      <c r="R18" s="33"/>
      <c r="S18" s="34">
        <f t="shared" si="0"/>
        <v>12</v>
      </c>
      <c r="T18" s="41">
        <v>0</v>
      </c>
      <c r="U18" s="33">
        <v>0</v>
      </c>
      <c r="V18" s="34">
        <f t="shared" si="1"/>
        <v>12</v>
      </c>
    </row>
    <row r="19" spans="1:22" x14ac:dyDescent="0.25">
      <c r="A19" s="30">
        <v>16</v>
      </c>
      <c r="B19" s="31" t="s">
        <v>158</v>
      </c>
      <c r="C19" s="30">
        <v>2002</v>
      </c>
      <c r="D19" s="32" t="s">
        <v>153</v>
      </c>
      <c r="E19" s="41">
        <v>0</v>
      </c>
      <c r="F19" s="33">
        <v>3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3">
        <v>8</v>
      </c>
      <c r="N19" s="33"/>
      <c r="O19" s="33"/>
      <c r="P19" s="33"/>
      <c r="Q19" s="33"/>
      <c r="R19" s="33"/>
      <c r="S19" s="34">
        <f t="shared" si="0"/>
        <v>11</v>
      </c>
      <c r="T19" s="41">
        <v>0</v>
      </c>
      <c r="U19" s="33">
        <v>0</v>
      </c>
      <c r="V19" s="34">
        <f t="shared" si="1"/>
        <v>11</v>
      </c>
    </row>
    <row r="20" spans="1:22" x14ac:dyDescent="0.25">
      <c r="A20" s="30">
        <v>17</v>
      </c>
      <c r="B20" s="35" t="s">
        <v>17</v>
      </c>
      <c r="C20" s="36">
        <v>2004</v>
      </c>
      <c r="D20" s="32" t="s">
        <v>138</v>
      </c>
      <c r="E20" s="41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3">
        <v>5</v>
      </c>
      <c r="M20" s="33">
        <v>6</v>
      </c>
      <c r="N20" s="33"/>
      <c r="O20" s="33"/>
      <c r="P20" s="33"/>
      <c r="Q20" s="33"/>
      <c r="R20" s="33"/>
      <c r="S20" s="34">
        <f t="shared" si="0"/>
        <v>11</v>
      </c>
      <c r="T20" s="41">
        <v>0</v>
      </c>
      <c r="U20" s="33">
        <v>0</v>
      </c>
      <c r="V20" s="34">
        <f t="shared" si="1"/>
        <v>11</v>
      </c>
    </row>
    <row r="21" spans="1:22" x14ac:dyDescent="0.25">
      <c r="A21" s="30">
        <v>18</v>
      </c>
      <c r="B21" s="31" t="s">
        <v>159</v>
      </c>
      <c r="C21" s="30">
        <v>2002</v>
      </c>
      <c r="D21" s="32" t="s">
        <v>157</v>
      </c>
      <c r="E21" s="41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3">
        <v>6.0010000000000003</v>
      </c>
      <c r="M21" s="39">
        <v>0</v>
      </c>
      <c r="N21" s="33"/>
      <c r="O21" s="33"/>
      <c r="P21" s="33"/>
      <c r="Q21" s="33"/>
      <c r="R21" s="33"/>
      <c r="S21" s="34">
        <f t="shared" si="0"/>
        <v>6.0010000000000003</v>
      </c>
      <c r="T21" s="41">
        <v>0</v>
      </c>
      <c r="U21" s="33">
        <v>0</v>
      </c>
      <c r="V21" s="34">
        <f t="shared" si="1"/>
        <v>6.0010000000000003</v>
      </c>
    </row>
    <row r="22" spans="1:22" x14ac:dyDescent="0.25">
      <c r="A22" s="30">
        <v>19</v>
      </c>
      <c r="B22" s="35" t="s">
        <v>160</v>
      </c>
      <c r="C22" s="36">
        <v>2005</v>
      </c>
      <c r="D22" s="32" t="s">
        <v>161</v>
      </c>
      <c r="E22" s="41">
        <v>0</v>
      </c>
      <c r="F22" s="33">
        <v>2</v>
      </c>
      <c r="G22" s="33">
        <v>2</v>
      </c>
      <c r="H22" s="33">
        <v>1</v>
      </c>
      <c r="I22" s="39">
        <v>0</v>
      </c>
      <c r="J22" s="39">
        <v>0</v>
      </c>
      <c r="K22" s="33">
        <v>1</v>
      </c>
      <c r="L22" s="39">
        <v>0</v>
      </c>
      <c r="M22" s="39">
        <v>0</v>
      </c>
      <c r="N22" s="33"/>
      <c r="O22" s="33"/>
      <c r="P22" s="33"/>
      <c r="Q22" s="33"/>
      <c r="R22" s="33"/>
      <c r="S22" s="34">
        <f t="shared" si="0"/>
        <v>6</v>
      </c>
      <c r="T22" s="41">
        <v>0</v>
      </c>
      <c r="U22" s="33">
        <v>0</v>
      </c>
      <c r="V22" s="34">
        <f t="shared" si="1"/>
        <v>6</v>
      </c>
    </row>
    <row r="23" spans="1:22" x14ac:dyDescent="0.25">
      <c r="A23" s="30">
        <v>20</v>
      </c>
      <c r="B23" s="31" t="s">
        <v>162</v>
      </c>
      <c r="C23" s="30">
        <v>2004</v>
      </c>
      <c r="D23" s="32" t="s">
        <v>153</v>
      </c>
      <c r="E23" s="33">
        <v>2</v>
      </c>
      <c r="F23" s="41">
        <v>0</v>
      </c>
      <c r="G23" s="39">
        <v>0</v>
      </c>
      <c r="H23" s="39">
        <v>0</v>
      </c>
      <c r="I23" s="33">
        <v>1.0009999999999999</v>
      </c>
      <c r="J23" s="39">
        <v>0</v>
      </c>
      <c r="K23" s="39">
        <v>0</v>
      </c>
      <c r="L23" s="39">
        <v>0</v>
      </c>
      <c r="M23" s="33">
        <v>2</v>
      </c>
      <c r="N23" s="33"/>
      <c r="O23" s="33"/>
      <c r="P23" s="33"/>
      <c r="Q23" s="33"/>
      <c r="R23" s="33"/>
      <c r="S23" s="34">
        <f t="shared" si="0"/>
        <v>5.0009999999999994</v>
      </c>
      <c r="T23" s="41">
        <v>0</v>
      </c>
      <c r="U23" s="33">
        <v>0</v>
      </c>
      <c r="V23" s="34">
        <f t="shared" si="1"/>
        <v>5.0009999999999994</v>
      </c>
    </row>
    <row r="24" spans="1:22" x14ac:dyDescent="0.25">
      <c r="A24" s="30">
        <v>21</v>
      </c>
      <c r="B24" s="31" t="s">
        <v>163</v>
      </c>
      <c r="C24" s="30">
        <v>2004</v>
      </c>
      <c r="D24" s="32" t="s">
        <v>153</v>
      </c>
      <c r="E24" s="33">
        <v>1</v>
      </c>
      <c r="F24" s="41">
        <v>0</v>
      </c>
      <c r="G24" s="33">
        <v>1</v>
      </c>
      <c r="H24" s="39">
        <v>0</v>
      </c>
      <c r="I24" s="33">
        <v>2</v>
      </c>
      <c r="J24" s="39">
        <v>0</v>
      </c>
      <c r="K24" s="39">
        <v>0</v>
      </c>
      <c r="L24" s="39">
        <v>0</v>
      </c>
      <c r="M24" s="33">
        <v>1</v>
      </c>
      <c r="N24" s="33"/>
      <c r="O24" s="33"/>
      <c r="P24" s="33"/>
      <c r="Q24" s="33"/>
      <c r="R24" s="33"/>
      <c r="S24" s="34">
        <f t="shared" si="0"/>
        <v>5</v>
      </c>
      <c r="T24" s="41">
        <v>0</v>
      </c>
      <c r="U24" s="33">
        <v>0</v>
      </c>
      <c r="V24" s="34">
        <f t="shared" si="1"/>
        <v>5</v>
      </c>
    </row>
    <row r="25" spans="1:22" x14ac:dyDescent="0.25">
      <c r="A25" s="30">
        <v>22</v>
      </c>
      <c r="B25" s="31" t="s">
        <v>164</v>
      </c>
      <c r="C25" s="30"/>
      <c r="D25" s="32" t="s">
        <v>153</v>
      </c>
      <c r="E25" s="41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3">
        <v>3</v>
      </c>
      <c r="N25" s="33"/>
      <c r="O25" s="33"/>
      <c r="P25" s="33"/>
      <c r="Q25" s="33"/>
      <c r="R25" s="33"/>
      <c r="S25" s="34">
        <f t="shared" si="0"/>
        <v>3</v>
      </c>
      <c r="T25" s="41">
        <v>0</v>
      </c>
      <c r="U25" s="33">
        <v>0</v>
      </c>
      <c r="V25" s="34">
        <f t="shared" si="1"/>
        <v>3</v>
      </c>
    </row>
    <row r="26" spans="1:22" x14ac:dyDescent="0.25">
      <c r="A26" s="30">
        <v>23</v>
      </c>
      <c r="B26" s="31" t="s">
        <v>44</v>
      </c>
      <c r="C26" s="30">
        <v>2006</v>
      </c>
      <c r="D26" s="32" t="s">
        <v>157</v>
      </c>
      <c r="E26" s="41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3">
        <v>2</v>
      </c>
      <c r="M26" s="39">
        <v>0</v>
      </c>
      <c r="N26" s="33"/>
      <c r="O26" s="33"/>
      <c r="P26" s="33"/>
      <c r="Q26" s="33"/>
      <c r="R26" s="33"/>
      <c r="S26" s="34">
        <f t="shared" si="0"/>
        <v>2</v>
      </c>
      <c r="T26" s="41">
        <v>0</v>
      </c>
      <c r="U26" s="33">
        <v>0</v>
      </c>
      <c r="V26" s="34">
        <f t="shared" si="1"/>
        <v>2</v>
      </c>
    </row>
    <row r="27" spans="1:22" x14ac:dyDescent="0.25">
      <c r="A27" s="30">
        <v>24</v>
      </c>
      <c r="B27" s="35" t="s">
        <v>165</v>
      </c>
      <c r="C27" s="36">
        <v>2002</v>
      </c>
      <c r="D27" s="32" t="s">
        <v>157</v>
      </c>
      <c r="E27" s="41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3">
        <v>1</v>
      </c>
      <c r="M27" s="39">
        <v>0</v>
      </c>
      <c r="N27" s="33"/>
      <c r="O27" s="33"/>
      <c r="P27" s="33"/>
      <c r="Q27" s="33"/>
      <c r="R27" s="33"/>
      <c r="S27" s="34">
        <f t="shared" si="0"/>
        <v>1</v>
      </c>
      <c r="T27" s="41">
        <v>0</v>
      </c>
      <c r="U27" s="33">
        <v>0</v>
      </c>
      <c r="V27" s="34">
        <f t="shared" si="1"/>
        <v>1</v>
      </c>
    </row>
    <row r="28" spans="1:22" x14ac:dyDescent="0.25">
      <c r="A28" s="30">
        <v>25</v>
      </c>
      <c r="B28" s="35"/>
      <c r="C28" s="36"/>
      <c r="D28" s="32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4">
        <f t="shared" si="0"/>
        <v>0</v>
      </c>
      <c r="T28" s="41">
        <v>0</v>
      </c>
      <c r="U28" s="33">
        <v>0</v>
      </c>
      <c r="V28" s="34">
        <f t="shared" si="1"/>
        <v>0</v>
      </c>
    </row>
    <row r="29" spans="1:22" x14ac:dyDescent="0.25">
      <c r="A29" s="25"/>
      <c r="B29" s="26"/>
      <c r="C29" s="25"/>
      <c r="D29" s="27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</row>
  </sheetData>
  <autoFilter ref="A1:V28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</autoFilter>
  <mergeCells count="1">
    <mergeCell ref="A1:V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workbookViewId="0">
      <selection activeCell="S16" sqref="S16"/>
    </sheetView>
  </sheetViews>
  <sheetFormatPr defaultRowHeight="15" x14ac:dyDescent="0.25"/>
  <cols>
    <col min="1" max="1" width="3.28515625" style="21" customWidth="1"/>
    <col min="2" max="2" width="22.42578125" style="20" customWidth="1"/>
    <col min="3" max="3" width="7.28515625" style="21" customWidth="1"/>
    <col min="4" max="4" width="14.7109375" style="20" customWidth="1"/>
    <col min="5" max="5" width="7.85546875" style="20" customWidth="1"/>
    <col min="6" max="8" width="8.7109375" style="20" customWidth="1"/>
    <col min="9" max="9" width="11.28515625" style="20" customWidth="1"/>
    <col min="10" max="10" width="11" style="20" hidden="1" customWidth="1"/>
    <col min="11" max="11" width="7.140625" style="20" hidden="1" customWidth="1"/>
    <col min="12" max="14" width="8.7109375" style="20" hidden="1" customWidth="1"/>
    <col min="15" max="15" width="8.7109375" style="20" customWidth="1"/>
    <col min="16" max="16" width="7.140625" style="20" customWidth="1"/>
    <col min="17" max="17" width="6.5703125" style="20" customWidth="1"/>
    <col min="18" max="18" width="8.7109375" style="20" customWidth="1"/>
    <col min="19" max="19" width="19.140625" style="20" customWidth="1"/>
    <col min="20" max="20" width="19.42578125" style="20" customWidth="1"/>
    <col min="21" max="256" width="8.85546875" style="20"/>
    <col min="257" max="257" width="3.28515625" style="20" customWidth="1"/>
    <col min="258" max="258" width="22.42578125" style="20" customWidth="1"/>
    <col min="259" max="259" width="7.28515625" style="20" customWidth="1"/>
    <col min="260" max="260" width="14.7109375" style="20" customWidth="1"/>
    <col min="261" max="261" width="7.85546875" style="20" customWidth="1"/>
    <col min="262" max="264" width="8.7109375" style="20" customWidth="1"/>
    <col min="265" max="265" width="11.28515625" style="20" customWidth="1"/>
    <col min="266" max="266" width="11" style="20" customWidth="1"/>
    <col min="267" max="267" width="7.140625" style="20" customWidth="1"/>
    <col min="268" max="271" width="8.7109375" style="20" customWidth="1"/>
    <col min="272" max="272" width="7.140625" style="20" customWidth="1"/>
    <col min="273" max="273" width="6.5703125" style="20" customWidth="1"/>
    <col min="274" max="274" width="8.7109375" style="20" customWidth="1"/>
    <col min="275" max="275" width="19.140625" style="20" customWidth="1"/>
    <col min="276" max="276" width="19.42578125" style="20" customWidth="1"/>
    <col min="277" max="512" width="8.85546875" style="20"/>
    <col min="513" max="513" width="3.28515625" style="20" customWidth="1"/>
    <col min="514" max="514" width="22.42578125" style="20" customWidth="1"/>
    <col min="515" max="515" width="7.28515625" style="20" customWidth="1"/>
    <col min="516" max="516" width="14.7109375" style="20" customWidth="1"/>
    <col min="517" max="517" width="7.85546875" style="20" customWidth="1"/>
    <col min="518" max="520" width="8.7109375" style="20" customWidth="1"/>
    <col min="521" max="521" width="11.28515625" style="20" customWidth="1"/>
    <col min="522" max="522" width="11" style="20" customWidth="1"/>
    <col min="523" max="523" width="7.140625" style="20" customWidth="1"/>
    <col min="524" max="527" width="8.7109375" style="20" customWidth="1"/>
    <col min="528" max="528" width="7.140625" style="20" customWidth="1"/>
    <col min="529" max="529" width="6.5703125" style="20" customWidth="1"/>
    <col min="530" max="530" width="8.7109375" style="20" customWidth="1"/>
    <col min="531" max="531" width="19.140625" style="20" customWidth="1"/>
    <col min="532" max="532" width="19.42578125" style="20" customWidth="1"/>
    <col min="533" max="768" width="8.85546875" style="20"/>
    <col min="769" max="769" width="3.28515625" style="20" customWidth="1"/>
    <col min="770" max="770" width="22.42578125" style="20" customWidth="1"/>
    <col min="771" max="771" width="7.28515625" style="20" customWidth="1"/>
    <col min="772" max="772" width="14.7109375" style="20" customWidth="1"/>
    <col min="773" max="773" width="7.85546875" style="20" customWidth="1"/>
    <col min="774" max="776" width="8.7109375" style="20" customWidth="1"/>
    <col min="777" max="777" width="11.28515625" style="20" customWidth="1"/>
    <col min="778" max="778" width="11" style="20" customWidth="1"/>
    <col min="779" max="779" width="7.140625" style="20" customWidth="1"/>
    <col min="780" max="783" width="8.7109375" style="20" customWidth="1"/>
    <col min="784" max="784" width="7.140625" style="20" customWidth="1"/>
    <col min="785" max="785" width="6.5703125" style="20" customWidth="1"/>
    <col min="786" max="786" width="8.7109375" style="20" customWidth="1"/>
    <col min="787" max="787" width="19.140625" style="20" customWidth="1"/>
    <col min="788" max="788" width="19.42578125" style="20" customWidth="1"/>
    <col min="789" max="1024" width="8.85546875" style="20"/>
    <col min="1025" max="1025" width="3.28515625" style="20" customWidth="1"/>
    <col min="1026" max="1026" width="22.42578125" style="20" customWidth="1"/>
    <col min="1027" max="1027" width="7.28515625" style="20" customWidth="1"/>
    <col min="1028" max="1028" width="14.7109375" style="20" customWidth="1"/>
    <col min="1029" max="1029" width="7.85546875" style="20" customWidth="1"/>
    <col min="1030" max="1032" width="8.7109375" style="20" customWidth="1"/>
    <col min="1033" max="1033" width="11.28515625" style="20" customWidth="1"/>
    <col min="1034" max="1034" width="11" style="20" customWidth="1"/>
    <col min="1035" max="1035" width="7.140625" style="20" customWidth="1"/>
    <col min="1036" max="1039" width="8.7109375" style="20" customWidth="1"/>
    <col min="1040" max="1040" width="7.140625" style="20" customWidth="1"/>
    <col min="1041" max="1041" width="6.5703125" style="20" customWidth="1"/>
    <col min="1042" max="1042" width="8.7109375" style="20" customWidth="1"/>
    <col min="1043" max="1043" width="19.140625" style="20" customWidth="1"/>
    <col min="1044" max="1044" width="19.42578125" style="20" customWidth="1"/>
    <col min="1045" max="1280" width="8.85546875" style="20"/>
    <col min="1281" max="1281" width="3.28515625" style="20" customWidth="1"/>
    <col min="1282" max="1282" width="22.42578125" style="20" customWidth="1"/>
    <col min="1283" max="1283" width="7.28515625" style="20" customWidth="1"/>
    <col min="1284" max="1284" width="14.7109375" style="20" customWidth="1"/>
    <col min="1285" max="1285" width="7.85546875" style="20" customWidth="1"/>
    <col min="1286" max="1288" width="8.7109375" style="20" customWidth="1"/>
    <col min="1289" max="1289" width="11.28515625" style="20" customWidth="1"/>
    <col min="1290" max="1290" width="11" style="20" customWidth="1"/>
    <col min="1291" max="1291" width="7.140625" style="20" customWidth="1"/>
    <col min="1292" max="1295" width="8.7109375" style="20" customWidth="1"/>
    <col min="1296" max="1296" width="7.140625" style="20" customWidth="1"/>
    <col min="1297" max="1297" width="6.5703125" style="20" customWidth="1"/>
    <col min="1298" max="1298" width="8.7109375" style="20" customWidth="1"/>
    <col min="1299" max="1299" width="19.140625" style="20" customWidth="1"/>
    <col min="1300" max="1300" width="19.42578125" style="20" customWidth="1"/>
    <col min="1301" max="1536" width="8.85546875" style="20"/>
    <col min="1537" max="1537" width="3.28515625" style="20" customWidth="1"/>
    <col min="1538" max="1538" width="22.42578125" style="20" customWidth="1"/>
    <col min="1539" max="1539" width="7.28515625" style="20" customWidth="1"/>
    <col min="1540" max="1540" width="14.7109375" style="20" customWidth="1"/>
    <col min="1541" max="1541" width="7.85546875" style="20" customWidth="1"/>
    <col min="1542" max="1544" width="8.7109375" style="20" customWidth="1"/>
    <col min="1545" max="1545" width="11.28515625" style="20" customWidth="1"/>
    <col min="1546" max="1546" width="11" style="20" customWidth="1"/>
    <col min="1547" max="1547" width="7.140625" style="20" customWidth="1"/>
    <col min="1548" max="1551" width="8.7109375" style="20" customWidth="1"/>
    <col min="1552" max="1552" width="7.140625" style="20" customWidth="1"/>
    <col min="1553" max="1553" width="6.5703125" style="20" customWidth="1"/>
    <col min="1554" max="1554" width="8.7109375" style="20" customWidth="1"/>
    <col min="1555" max="1555" width="19.140625" style="20" customWidth="1"/>
    <col min="1556" max="1556" width="19.42578125" style="20" customWidth="1"/>
    <col min="1557" max="1792" width="8.85546875" style="20"/>
    <col min="1793" max="1793" width="3.28515625" style="20" customWidth="1"/>
    <col min="1794" max="1794" width="22.42578125" style="20" customWidth="1"/>
    <col min="1795" max="1795" width="7.28515625" style="20" customWidth="1"/>
    <col min="1796" max="1796" width="14.7109375" style="20" customWidth="1"/>
    <col min="1797" max="1797" width="7.85546875" style="20" customWidth="1"/>
    <col min="1798" max="1800" width="8.7109375" style="20" customWidth="1"/>
    <col min="1801" max="1801" width="11.28515625" style="20" customWidth="1"/>
    <col min="1802" max="1802" width="11" style="20" customWidth="1"/>
    <col min="1803" max="1803" width="7.140625" style="20" customWidth="1"/>
    <col min="1804" max="1807" width="8.7109375" style="20" customWidth="1"/>
    <col min="1808" max="1808" width="7.140625" style="20" customWidth="1"/>
    <col min="1809" max="1809" width="6.5703125" style="20" customWidth="1"/>
    <col min="1810" max="1810" width="8.7109375" style="20" customWidth="1"/>
    <col min="1811" max="1811" width="19.140625" style="20" customWidth="1"/>
    <col min="1812" max="1812" width="19.42578125" style="20" customWidth="1"/>
    <col min="1813" max="2048" width="8.85546875" style="20"/>
    <col min="2049" max="2049" width="3.28515625" style="20" customWidth="1"/>
    <col min="2050" max="2050" width="22.42578125" style="20" customWidth="1"/>
    <col min="2051" max="2051" width="7.28515625" style="20" customWidth="1"/>
    <col min="2052" max="2052" width="14.7109375" style="20" customWidth="1"/>
    <col min="2053" max="2053" width="7.85546875" style="20" customWidth="1"/>
    <col min="2054" max="2056" width="8.7109375" style="20" customWidth="1"/>
    <col min="2057" max="2057" width="11.28515625" style="20" customWidth="1"/>
    <col min="2058" max="2058" width="11" style="20" customWidth="1"/>
    <col min="2059" max="2059" width="7.140625" style="20" customWidth="1"/>
    <col min="2060" max="2063" width="8.7109375" style="20" customWidth="1"/>
    <col min="2064" max="2064" width="7.140625" style="20" customWidth="1"/>
    <col min="2065" max="2065" width="6.5703125" style="20" customWidth="1"/>
    <col min="2066" max="2066" width="8.7109375" style="20" customWidth="1"/>
    <col min="2067" max="2067" width="19.140625" style="20" customWidth="1"/>
    <col min="2068" max="2068" width="19.42578125" style="20" customWidth="1"/>
    <col min="2069" max="2304" width="8.85546875" style="20"/>
    <col min="2305" max="2305" width="3.28515625" style="20" customWidth="1"/>
    <col min="2306" max="2306" width="22.42578125" style="20" customWidth="1"/>
    <col min="2307" max="2307" width="7.28515625" style="20" customWidth="1"/>
    <col min="2308" max="2308" width="14.7109375" style="20" customWidth="1"/>
    <col min="2309" max="2309" width="7.85546875" style="20" customWidth="1"/>
    <col min="2310" max="2312" width="8.7109375" style="20" customWidth="1"/>
    <col min="2313" max="2313" width="11.28515625" style="20" customWidth="1"/>
    <col min="2314" max="2314" width="11" style="20" customWidth="1"/>
    <col min="2315" max="2315" width="7.140625" style="20" customWidth="1"/>
    <col min="2316" max="2319" width="8.7109375" style="20" customWidth="1"/>
    <col min="2320" max="2320" width="7.140625" style="20" customWidth="1"/>
    <col min="2321" max="2321" width="6.5703125" style="20" customWidth="1"/>
    <col min="2322" max="2322" width="8.7109375" style="20" customWidth="1"/>
    <col min="2323" max="2323" width="19.140625" style="20" customWidth="1"/>
    <col min="2324" max="2324" width="19.42578125" style="20" customWidth="1"/>
    <col min="2325" max="2560" width="8.85546875" style="20"/>
    <col min="2561" max="2561" width="3.28515625" style="20" customWidth="1"/>
    <col min="2562" max="2562" width="22.42578125" style="20" customWidth="1"/>
    <col min="2563" max="2563" width="7.28515625" style="20" customWidth="1"/>
    <col min="2564" max="2564" width="14.7109375" style="20" customWidth="1"/>
    <col min="2565" max="2565" width="7.85546875" style="20" customWidth="1"/>
    <col min="2566" max="2568" width="8.7109375" style="20" customWidth="1"/>
    <col min="2569" max="2569" width="11.28515625" style="20" customWidth="1"/>
    <col min="2570" max="2570" width="11" style="20" customWidth="1"/>
    <col min="2571" max="2571" width="7.140625" style="20" customWidth="1"/>
    <col min="2572" max="2575" width="8.7109375" style="20" customWidth="1"/>
    <col min="2576" max="2576" width="7.140625" style="20" customWidth="1"/>
    <col min="2577" max="2577" width="6.5703125" style="20" customWidth="1"/>
    <col min="2578" max="2578" width="8.7109375" style="20" customWidth="1"/>
    <col min="2579" max="2579" width="19.140625" style="20" customWidth="1"/>
    <col min="2580" max="2580" width="19.42578125" style="20" customWidth="1"/>
    <col min="2581" max="2816" width="8.85546875" style="20"/>
    <col min="2817" max="2817" width="3.28515625" style="20" customWidth="1"/>
    <col min="2818" max="2818" width="22.42578125" style="20" customWidth="1"/>
    <col min="2819" max="2819" width="7.28515625" style="20" customWidth="1"/>
    <col min="2820" max="2820" width="14.7109375" style="20" customWidth="1"/>
    <col min="2821" max="2821" width="7.85546875" style="20" customWidth="1"/>
    <col min="2822" max="2824" width="8.7109375" style="20" customWidth="1"/>
    <col min="2825" max="2825" width="11.28515625" style="20" customWidth="1"/>
    <col min="2826" max="2826" width="11" style="20" customWidth="1"/>
    <col min="2827" max="2827" width="7.140625" style="20" customWidth="1"/>
    <col min="2828" max="2831" width="8.7109375" style="20" customWidth="1"/>
    <col min="2832" max="2832" width="7.140625" style="20" customWidth="1"/>
    <col min="2833" max="2833" width="6.5703125" style="20" customWidth="1"/>
    <col min="2834" max="2834" width="8.7109375" style="20" customWidth="1"/>
    <col min="2835" max="2835" width="19.140625" style="20" customWidth="1"/>
    <col min="2836" max="2836" width="19.42578125" style="20" customWidth="1"/>
    <col min="2837" max="3072" width="8.85546875" style="20"/>
    <col min="3073" max="3073" width="3.28515625" style="20" customWidth="1"/>
    <col min="3074" max="3074" width="22.42578125" style="20" customWidth="1"/>
    <col min="3075" max="3075" width="7.28515625" style="20" customWidth="1"/>
    <col min="3076" max="3076" width="14.7109375" style="20" customWidth="1"/>
    <col min="3077" max="3077" width="7.85546875" style="20" customWidth="1"/>
    <col min="3078" max="3080" width="8.7109375" style="20" customWidth="1"/>
    <col min="3081" max="3081" width="11.28515625" style="20" customWidth="1"/>
    <col min="3082" max="3082" width="11" style="20" customWidth="1"/>
    <col min="3083" max="3083" width="7.140625" style="20" customWidth="1"/>
    <col min="3084" max="3087" width="8.7109375" style="20" customWidth="1"/>
    <col min="3088" max="3088" width="7.140625" style="20" customWidth="1"/>
    <col min="3089" max="3089" width="6.5703125" style="20" customWidth="1"/>
    <col min="3090" max="3090" width="8.7109375" style="20" customWidth="1"/>
    <col min="3091" max="3091" width="19.140625" style="20" customWidth="1"/>
    <col min="3092" max="3092" width="19.42578125" style="20" customWidth="1"/>
    <col min="3093" max="3328" width="8.85546875" style="20"/>
    <col min="3329" max="3329" width="3.28515625" style="20" customWidth="1"/>
    <col min="3330" max="3330" width="22.42578125" style="20" customWidth="1"/>
    <col min="3331" max="3331" width="7.28515625" style="20" customWidth="1"/>
    <col min="3332" max="3332" width="14.7109375" style="20" customWidth="1"/>
    <col min="3333" max="3333" width="7.85546875" style="20" customWidth="1"/>
    <col min="3334" max="3336" width="8.7109375" style="20" customWidth="1"/>
    <col min="3337" max="3337" width="11.28515625" style="20" customWidth="1"/>
    <col min="3338" max="3338" width="11" style="20" customWidth="1"/>
    <col min="3339" max="3339" width="7.140625" style="20" customWidth="1"/>
    <col min="3340" max="3343" width="8.7109375" style="20" customWidth="1"/>
    <col min="3344" max="3344" width="7.140625" style="20" customWidth="1"/>
    <col min="3345" max="3345" width="6.5703125" style="20" customWidth="1"/>
    <col min="3346" max="3346" width="8.7109375" style="20" customWidth="1"/>
    <col min="3347" max="3347" width="19.140625" style="20" customWidth="1"/>
    <col min="3348" max="3348" width="19.42578125" style="20" customWidth="1"/>
    <col min="3349" max="3584" width="8.85546875" style="20"/>
    <col min="3585" max="3585" width="3.28515625" style="20" customWidth="1"/>
    <col min="3586" max="3586" width="22.42578125" style="20" customWidth="1"/>
    <col min="3587" max="3587" width="7.28515625" style="20" customWidth="1"/>
    <col min="3588" max="3588" width="14.7109375" style="20" customWidth="1"/>
    <col min="3589" max="3589" width="7.85546875" style="20" customWidth="1"/>
    <col min="3590" max="3592" width="8.7109375" style="20" customWidth="1"/>
    <col min="3593" max="3593" width="11.28515625" style="20" customWidth="1"/>
    <col min="3594" max="3594" width="11" style="20" customWidth="1"/>
    <col min="3595" max="3595" width="7.140625" style="20" customWidth="1"/>
    <col min="3596" max="3599" width="8.7109375" style="20" customWidth="1"/>
    <col min="3600" max="3600" width="7.140625" style="20" customWidth="1"/>
    <col min="3601" max="3601" width="6.5703125" style="20" customWidth="1"/>
    <col min="3602" max="3602" width="8.7109375" style="20" customWidth="1"/>
    <col min="3603" max="3603" width="19.140625" style="20" customWidth="1"/>
    <col min="3604" max="3604" width="19.42578125" style="20" customWidth="1"/>
    <col min="3605" max="3840" width="8.85546875" style="20"/>
    <col min="3841" max="3841" width="3.28515625" style="20" customWidth="1"/>
    <col min="3842" max="3842" width="22.42578125" style="20" customWidth="1"/>
    <col min="3843" max="3843" width="7.28515625" style="20" customWidth="1"/>
    <col min="3844" max="3844" width="14.7109375" style="20" customWidth="1"/>
    <col min="3845" max="3845" width="7.85546875" style="20" customWidth="1"/>
    <col min="3846" max="3848" width="8.7109375" style="20" customWidth="1"/>
    <col min="3849" max="3849" width="11.28515625" style="20" customWidth="1"/>
    <col min="3850" max="3850" width="11" style="20" customWidth="1"/>
    <col min="3851" max="3851" width="7.140625" style="20" customWidth="1"/>
    <col min="3852" max="3855" width="8.7109375" style="20" customWidth="1"/>
    <col min="3856" max="3856" width="7.140625" style="20" customWidth="1"/>
    <col min="3857" max="3857" width="6.5703125" style="20" customWidth="1"/>
    <col min="3858" max="3858" width="8.7109375" style="20" customWidth="1"/>
    <col min="3859" max="3859" width="19.140625" style="20" customWidth="1"/>
    <col min="3860" max="3860" width="19.42578125" style="20" customWidth="1"/>
    <col min="3861" max="4096" width="8.85546875" style="20"/>
    <col min="4097" max="4097" width="3.28515625" style="20" customWidth="1"/>
    <col min="4098" max="4098" width="22.42578125" style="20" customWidth="1"/>
    <col min="4099" max="4099" width="7.28515625" style="20" customWidth="1"/>
    <col min="4100" max="4100" width="14.7109375" style="20" customWidth="1"/>
    <col min="4101" max="4101" width="7.85546875" style="20" customWidth="1"/>
    <col min="4102" max="4104" width="8.7109375" style="20" customWidth="1"/>
    <col min="4105" max="4105" width="11.28515625" style="20" customWidth="1"/>
    <col min="4106" max="4106" width="11" style="20" customWidth="1"/>
    <col min="4107" max="4107" width="7.140625" style="20" customWidth="1"/>
    <col min="4108" max="4111" width="8.7109375" style="20" customWidth="1"/>
    <col min="4112" max="4112" width="7.140625" style="20" customWidth="1"/>
    <col min="4113" max="4113" width="6.5703125" style="20" customWidth="1"/>
    <col min="4114" max="4114" width="8.7109375" style="20" customWidth="1"/>
    <col min="4115" max="4115" width="19.140625" style="20" customWidth="1"/>
    <col min="4116" max="4116" width="19.42578125" style="20" customWidth="1"/>
    <col min="4117" max="4352" width="8.85546875" style="20"/>
    <col min="4353" max="4353" width="3.28515625" style="20" customWidth="1"/>
    <col min="4354" max="4354" width="22.42578125" style="20" customWidth="1"/>
    <col min="4355" max="4355" width="7.28515625" style="20" customWidth="1"/>
    <col min="4356" max="4356" width="14.7109375" style="20" customWidth="1"/>
    <col min="4357" max="4357" width="7.85546875" style="20" customWidth="1"/>
    <col min="4358" max="4360" width="8.7109375" style="20" customWidth="1"/>
    <col min="4361" max="4361" width="11.28515625" style="20" customWidth="1"/>
    <col min="4362" max="4362" width="11" style="20" customWidth="1"/>
    <col min="4363" max="4363" width="7.140625" style="20" customWidth="1"/>
    <col min="4364" max="4367" width="8.7109375" style="20" customWidth="1"/>
    <col min="4368" max="4368" width="7.140625" style="20" customWidth="1"/>
    <col min="4369" max="4369" width="6.5703125" style="20" customWidth="1"/>
    <col min="4370" max="4370" width="8.7109375" style="20" customWidth="1"/>
    <col min="4371" max="4371" width="19.140625" style="20" customWidth="1"/>
    <col min="4372" max="4372" width="19.42578125" style="20" customWidth="1"/>
    <col min="4373" max="4608" width="8.85546875" style="20"/>
    <col min="4609" max="4609" width="3.28515625" style="20" customWidth="1"/>
    <col min="4610" max="4610" width="22.42578125" style="20" customWidth="1"/>
    <col min="4611" max="4611" width="7.28515625" style="20" customWidth="1"/>
    <col min="4612" max="4612" width="14.7109375" style="20" customWidth="1"/>
    <col min="4613" max="4613" width="7.85546875" style="20" customWidth="1"/>
    <col min="4614" max="4616" width="8.7109375" style="20" customWidth="1"/>
    <col min="4617" max="4617" width="11.28515625" style="20" customWidth="1"/>
    <col min="4618" max="4618" width="11" style="20" customWidth="1"/>
    <col min="4619" max="4619" width="7.140625" style="20" customWidth="1"/>
    <col min="4620" max="4623" width="8.7109375" style="20" customWidth="1"/>
    <col min="4624" max="4624" width="7.140625" style="20" customWidth="1"/>
    <col min="4625" max="4625" width="6.5703125" style="20" customWidth="1"/>
    <col min="4626" max="4626" width="8.7109375" style="20" customWidth="1"/>
    <col min="4627" max="4627" width="19.140625" style="20" customWidth="1"/>
    <col min="4628" max="4628" width="19.42578125" style="20" customWidth="1"/>
    <col min="4629" max="4864" width="8.85546875" style="20"/>
    <col min="4865" max="4865" width="3.28515625" style="20" customWidth="1"/>
    <col min="4866" max="4866" width="22.42578125" style="20" customWidth="1"/>
    <col min="4867" max="4867" width="7.28515625" style="20" customWidth="1"/>
    <col min="4868" max="4868" width="14.7109375" style="20" customWidth="1"/>
    <col min="4869" max="4869" width="7.85546875" style="20" customWidth="1"/>
    <col min="4870" max="4872" width="8.7109375" style="20" customWidth="1"/>
    <col min="4873" max="4873" width="11.28515625" style="20" customWidth="1"/>
    <col min="4874" max="4874" width="11" style="20" customWidth="1"/>
    <col min="4875" max="4875" width="7.140625" style="20" customWidth="1"/>
    <col min="4876" max="4879" width="8.7109375" style="20" customWidth="1"/>
    <col min="4880" max="4880" width="7.140625" style="20" customWidth="1"/>
    <col min="4881" max="4881" width="6.5703125" style="20" customWidth="1"/>
    <col min="4882" max="4882" width="8.7109375" style="20" customWidth="1"/>
    <col min="4883" max="4883" width="19.140625" style="20" customWidth="1"/>
    <col min="4884" max="4884" width="19.42578125" style="20" customWidth="1"/>
    <col min="4885" max="5120" width="8.85546875" style="20"/>
    <col min="5121" max="5121" width="3.28515625" style="20" customWidth="1"/>
    <col min="5122" max="5122" width="22.42578125" style="20" customWidth="1"/>
    <col min="5123" max="5123" width="7.28515625" style="20" customWidth="1"/>
    <col min="5124" max="5124" width="14.7109375" style="20" customWidth="1"/>
    <col min="5125" max="5125" width="7.85546875" style="20" customWidth="1"/>
    <col min="5126" max="5128" width="8.7109375" style="20" customWidth="1"/>
    <col min="5129" max="5129" width="11.28515625" style="20" customWidth="1"/>
    <col min="5130" max="5130" width="11" style="20" customWidth="1"/>
    <col min="5131" max="5131" width="7.140625" style="20" customWidth="1"/>
    <col min="5132" max="5135" width="8.7109375" style="20" customWidth="1"/>
    <col min="5136" max="5136" width="7.140625" style="20" customWidth="1"/>
    <col min="5137" max="5137" width="6.5703125" style="20" customWidth="1"/>
    <col min="5138" max="5138" width="8.7109375" style="20" customWidth="1"/>
    <col min="5139" max="5139" width="19.140625" style="20" customWidth="1"/>
    <col min="5140" max="5140" width="19.42578125" style="20" customWidth="1"/>
    <col min="5141" max="5376" width="8.85546875" style="20"/>
    <col min="5377" max="5377" width="3.28515625" style="20" customWidth="1"/>
    <col min="5378" max="5378" width="22.42578125" style="20" customWidth="1"/>
    <col min="5379" max="5379" width="7.28515625" style="20" customWidth="1"/>
    <col min="5380" max="5380" width="14.7109375" style="20" customWidth="1"/>
    <col min="5381" max="5381" width="7.85546875" style="20" customWidth="1"/>
    <col min="5382" max="5384" width="8.7109375" style="20" customWidth="1"/>
    <col min="5385" max="5385" width="11.28515625" style="20" customWidth="1"/>
    <col min="5386" max="5386" width="11" style="20" customWidth="1"/>
    <col min="5387" max="5387" width="7.140625" style="20" customWidth="1"/>
    <col min="5388" max="5391" width="8.7109375" style="20" customWidth="1"/>
    <col min="5392" max="5392" width="7.140625" style="20" customWidth="1"/>
    <col min="5393" max="5393" width="6.5703125" style="20" customWidth="1"/>
    <col min="5394" max="5394" width="8.7109375" style="20" customWidth="1"/>
    <col min="5395" max="5395" width="19.140625" style="20" customWidth="1"/>
    <col min="5396" max="5396" width="19.42578125" style="20" customWidth="1"/>
    <col min="5397" max="5632" width="8.85546875" style="20"/>
    <col min="5633" max="5633" width="3.28515625" style="20" customWidth="1"/>
    <col min="5634" max="5634" width="22.42578125" style="20" customWidth="1"/>
    <col min="5635" max="5635" width="7.28515625" style="20" customWidth="1"/>
    <col min="5636" max="5636" width="14.7109375" style="20" customWidth="1"/>
    <col min="5637" max="5637" width="7.85546875" style="20" customWidth="1"/>
    <col min="5638" max="5640" width="8.7109375" style="20" customWidth="1"/>
    <col min="5641" max="5641" width="11.28515625" style="20" customWidth="1"/>
    <col min="5642" max="5642" width="11" style="20" customWidth="1"/>
    <col min="5643" max="5643" width="7.140625" style="20" customWidth="1"/>
    <col min="5644" max="5647" width="8.7109375" style="20" customWidth="1"/>
    <col min="5648" max="5648" width="7.140625" style="20" customWidth="1"/>
    <col min="5649" max="5649" width="6.5703125" style="20" customWidth="1"/>
    <col min="5650" max="5650" width="8.7109375" style="20" customWidth="1"/>
    <col min="5651" max="5651" width="19.140625" style="20" customWidth="1"/>
    <col min="5652" max="5652" width="19.42578125" style="20" customWidth="1"/>
    <col min="5653" max="5888" width="8.85546875" style="20"/>
    <col min="5889" max="5889" width="3.28515625" style="20" customWidth="1"/>
    <col min="5890" max="5890" width="22.42578125" style="20" customWidth="1"/>
    <col min="5891" max="5891" width="7.28515625" style="20" customWidth="1"/>
    <col min="5892" max="5892" width="14.7109375" style="20" customWidth="1"/>
    <col min="5893" max="5893" width="7.85546875" style="20" customWidth="1"/>
    <col min="5894" max="5896" width="8.7109375" style="20" customWidth="1"/>
    <col min="5897" max="5897" width="11.28515625" style="20" customWidth="1"/>
    <col min="5898" max="5898" width="11" style="20" customWidth="1"/>
    <col min="5899" max="5899" width="7.140625" style="20" customWidth="1"/>
    <col min="5900" max="5903" width="8.7109375" style="20" customWidth="1"/>
    <col min="5904" max="5904" width="7.140625" style="20" customWidth="1"/>
    <col min="5905" max="5905" width="6.5703125" style="20" customWidth="1"/>
    <col min="5906" max="5906" width="8.7109375" style="20" customWidth="1"/>
    <col min="5907" max="5907" width="19.140625" style="20" customWidth="1"/>
    <col min="5908" max="5908" width="19.42578125" style="20" customWidth="1"/>
    <col min="5909" max="6144" width="8.85546875" style="20"/>
    <col min="6145" max="6145" width="3.28515625" style="20" customWidth="1"/>
    <col min="6146" max="6146" width="22.42578125" style="20" customWidth="1"/>
    <col min="6147" max="6147" width="7.28515625" style="20" customWidth="1"/>
    <col min="6148" max="6148" width="14.7109375" style="20" customWidth="1"/>
    <col min="6149" max="6149" width="7.85546875" style="20" customWidth="1"/>
    <col min="6150" max="6152" width="8.7109375" style="20" customWidth="1"/>
    <col min="6153" max="6153" width="11.28515625" style="20" customWidth="1"/>
    <col min="6154" max="6154" width="11" style="20" customWidth="1"/>
    <col min="6155" max="6155" width="7.140625" style="20" customWidth="1"/>
    <col min="6156" max="6159" width="8.7109375" style="20" customWidth="1"/>
    <col min="6160" max="6160" width="7.140625" style="20" customWidth="1"/>
    <col min="6161" max="6161" width="6.5703125" style="20" customWidth="1"/>
    <col min="6162" max="6162" width="8.7109375" style="20" customWidth="1"/>
    <col min="6163" max="6163" width="19.140625" style="20" customWidth="1"/>
    <col min="6164" max="6164" width="19.42578125" style="20" customWidth="1"/>
    <col min="6165" max="6400" width="8.85546875" style="20"/>
    <col min="6401" max="6401" width="3.28515625" style="20" customWidth="1"/>
    <col min="6402" max="6402" width="22.42578125" style="20" customWidth="1"/>
    <col min="6403" max="6403" width="7.28515625" style="20" customWidth="1"/>
    <col min="6404" max="6404" width="14.7109375" style="20" customWidth="1"/>
    <col min="6405" max="6405" width="7.85546875" style="20" customWidth="1"/>
    <col min="6406" max="6408" width="8.7109375" style="20" customWidth="1"/>
    <col min="6409" max="6409" width="11.28515625" style="20" customWidth="1"/>
    <col min="6410" max="6410" width="11" style="20" customWidth="1"/>
    <col min="6411" max="6411" width="7.140625" style="20" customWidth="1"/>
    <col min="6412" max="6415" width="8.7109375" style="20" customWidth="1"/>
    <col min="6416" max="6416" width="7.140625" style="20" customWidth="1"/>
    <col min="6417" max="6417" width="6.5703125" style="20" customWidth="1"/>
    <col min="6418" max="6418" width="8.7109375" style="20" customWidth="1"/>
    <col min="6419" max="6419" width="19.140625" style="20" customWidth="1"/>
    <col min="6420" max="6420" width="19.42578125" style="20" customWidth="1"/>
    <col min="6421" max="6656" width="8.85546875" style="20"/>
    <col min="6657" max="6657" width="3.28515625" style="20" customWidth="1"/>
    <col min="6658" max="6658" width="22.42578125" style="20" customWidth="1"/>
    <col min="6659" max="6659" width="7.28515625" style="20" customWidth="1"/>
    <col min="6660" max="6660" width="14.7109375" style="20" customWidth="1"/>
    <col min="6661" max="6661" width="7.85546875" style="20" customWidth="1"/>
    <col min="6662" max="6664" width="8.7109375" style="20" customWidth="1"/>
    <col min="6665" max="6665" width="11.28515625" style="20" customWidth="1"/>
    <col min="6666" max="6666" width="11" style="20" customWidth="1"/>
    <col min="6667" max="6667" width="7.140625" style="20" customWidth="1"/>
    <col min="6668" max="6671" width="8.7109375" style="20" customWidth="1"/>
    <col min="6672" max="6672" width="7.140625" style="20" customWidth="1"/>
    <col min="6673" max="6673" width="6.5703125" style="20" customWidth="1"/>
    <col min="6674" max="6674" width="8.7109375" style="20" customWidth="1"/>
    <col min="6675" max="6675" width="19.140625" style="20" customWidth="1"/>
    <col min="6676" max="6676" width="19.42578125" style="20" customWidth="1"/>
    <col min="6677" max="6912" width="8.85546875" style="20"/>
    <col min="6913" max="6913" width="3.28515625" style="20" customWidth="1"/>
    <col min="6914" max="6914" width="22.42578125" style="20" customWidth="1"/>
    <col min="6915" max="6915" width="7.28515625" style="20" customWidth="1"/>
    <col min="6916" max="6916" width="14.7109375" style="20" customWidth="1"/>
    <col min="6917" max="6917" width="7.85546875" style="20" customWidth="1"/>
    <col min="6918" max="6920" width="8.7109375" style="20" customWidth="1"/>
    <col min="6921" max="6921" width="11.28515625" style="20" customWidth="1"/>
    <col min="6922" max="6922" width="11" style="20" customWidth="1"/>
    <col min="6923" max="6923" width="7.140625" style="20" customWidth="1"/>
    <col min="6924" max="6927" width="8.7109375" style="20" customWidth="1"/>
    <col min="6928" max="6928" width="7.140625" style="20" customWidth="1"/>
    <col min="6929" max="6929" width="6.5703125" style="20" customWidth="1"/>
    <col min="6930" max="6930" width="8.7109375" style="20" customWidth="1"/>
    <col min="6931" max="6931" width="19.140625" style="20" customWidth="1"/>
    <col min="6932" max="6932" width="19.42578125" style="20" customWidth="1"/>
    <col min="6933" max="7168" width="8.85546875" style="20"/>
    <col min="7169" max="7169" width="3.28515625" style="20" customWidth="1"/>
    <col min="7170" max="7170" width="22.42578125" style="20" customWidth="1"/>
    <col min="7171" max="7171" width="7.28515625" style="20" customWidth="1"/>
    <col min="7172" max="7172" width="14.7109375" style="20" customWidth="1"/>
    <col min="7173" max="7173" width="7.85546875" style="20" customWidth="1"/>
    <col min="7174" max="7176" width="8.7109375" style="20" customWidth="1"/>
    <col min="7177" max="7177" width="11.28515625" style="20" customWidth="1"/>
    <col min="7178" max="7178" width="11" style="20" customWidth="1"/>
    <col min="7179" max="7179" width="7.140625" style="20" customWidth="1"/>
    <col min="7180" max="7183" width="8.7109375" style="20" customWidth="1"/>
    <col min="7184" max="7184" width="7.140625" style="20" customWidth="1"/>
    <col min="7185" max="7185" width="6.5703125" style="20" customWidth="1"/>
    <col min="7186" max="7186" width="8.7109375" style="20" customWidth="1"/>
    <col min="7187" max="7187" width="19.140625" style="20" customWidth="1"/>
    <col min="7188" max="7188" width="19.42578125" style="20" customWidth="1"/>
    <col min="7189" max="7424" width="8.85546875" style="20"/>
    <col min="7425" max="7425" width="3.28515625" style="20" customWidth="1"/>
    <col min="7426" max="7426" width="22.42578125" style="20" customWidth="1"/>
    <col min="7427" max="7427" width="7.28515625" style="20" customWidth="1"/>
    <col min="7428" max="7428" width="14.7109375" style="20" customWidth="1"/>
    <col min="7429" max="7429" width="7.85546875" style="20" customWidth="1"/>
    <col min="7430" max="7432" width="8.7109375" style="20" customWidth="1"/>
    <col min="7433" max="7433" width="11.28515625" style="20" customWidth="1"/>
    <col min="7434" max="7434" width="11" style="20" customWidth="1"/>
    <col min="7435" max="7435" width="7.140625" style="20" customWidth="1"/>
    <col min="7436" max="7439" width="8.7109375" style="20" customWidth="1"/>
    <col min="7440" max="7440" width="7.140625" style="20" customWidth="1"/>
    <col min="7441" max="7441" width="6.5703125" style="20" customWidth="1"/>
    <col min="7442" max="7442" width="8.7109375" style="20" customWidth="1"/>
    <col min="7443" max="7443" width="19.140625" style="20" customWidth="1"/>
    <col min="7444" max="7444" width="19.42578125" style="20" customWidth="1"/>
    <col min="7445" max="7680" width="8.85546875" style="20"/>
    <col min="7681" max="7681" width="3.28515625" style="20" customWidth="1"/>
    <col min="7682" max="7682" width="22.42578125" style="20" customWidth="1"/>
    <col min="7683" max="7683" width="7.28515625" style="20" customWidth="1"/>
    <col min="7684" max="7684" width="14.7109375" style="20" customWidth="1"/>
    <col min="7685" max="7685" width="7.85546875" style="20" customWidth="1"/>
    <col min="7686" max="7688" width="8.7109375" style="20" customWidth="1"/>
    <col min="7689" max="7689" width="11.28515625" style="20" customWidth="1"/>
    <col min="7690" max="7690" width="11" style="20" customWidth="1"/>
    <col min="7691" max="7691" width="7.140625" style="20" customWidth="1"/>
    <col min="7692" max="7695" width="8.7109375" style="20" customWidth="1"/>
    <col min="7696" max="7696" width="7.140625" style="20" customWidth="1"/>
    <col min="7697" max="7697" width="6.5703125" style="20" customWidth="1"/>
    <col min="7698" max="7698" width="8.7109375" style="20" customWidth="1"/>
    <col min="7699" max="7699" width="19.140625" style="20" customWidth="1"/>
    <col min="7700" max="7700" width="19.42578125" style="20" customWidth="1"/>
    <col min="7701" max="7936" width="8.85546875" style="20"/>
    <col min="7937" max="7937" width="3.28515625" style="20" customWidth="1"/>
    <col min="7938" max="7938" width="22.42578125" style="20" customWidth="1"/>
    <col min="7939" max="7939" width="7.28515625" style="20" customWidth="1"/>
    <col min="7940" max="7940" width="14.7109375" style="20" customWidth="1"/>
    <col min="7941" max="7941" width="7.85546875" style="20" customWidth="1"/>
    <col min="7942" max="7944" width="8.7109375" style="20" customWidth="1"/>
    <col min="7945" max="7945" width="11.28515625" style="20" customWidth="1"/>
    <col min="7946" max="7946" width="11" style="20" customWidth="1"/>
    <col min="7947" max="7947" width="7.140625" style="20" customWidth="1"/>
    <col min="7948" max="7951" width="8.7109375" style="20" customWidth="1"/>
    <col min="7952" max="7952" width="7.140625" style="20" customWidth="1"/>
    <col min="7953" max="7953" width="6.5703125" style="20" customWidth="1"/>
    <col min="7954" max="7954" width="8.7109375" style="20" customWidth="1"/>
    <col min="7955" max="7955" width="19.140625" style="20" customWidth="1"/>
    <col min="7956" max="7956" width="19.42578125" style="20" customWidth="1"/>
    <col min="7957" max="8192" width="8.85546875" style="20"/>
    <col min="8193" max="8193" width="3.28515625" style="20" customWidth="1"/>
    <col min="8194" max="8194" width="22.42578125" style="20" customWidth="1"/>
    <col min="8195" max="8195" width="7.28515625" style="20" customWidth="1"/>
    <col min="8196" max="8196" width="14.7109375" style="20" customWidth="1"/>
    <col min="8197" max="8197" width="7.85546875" style="20" customWidth="1"/>
    <col min="8198" max="8200" width="8.7109375" style="20" customWidth="1"/>
    <col min="8201" max="8201" width="11.28515625" style="20" customWidth="1"/>
    <col min="8202" max="8202" width="11" style="20" customWidth="1"/>
    <col min="8203" max="8203" width="7.140625" style="20" customWidth="1"/>
    <col min="8204" max="8207" width="8.7109375" style="20" customWidth="1"/>
    <col min="8208" max="8208" width="7.140625" style="20" customWidth="1"/>
    <col min="8209" max="8209" width="6.5703125" style="20" customWidth="1"/>
    <col min="8210" max="8210" width="8.7109375" style="20" customWidth="1"/>
    <col min="8211" max="8211" width="19.140625" style="20" customWidth="1"/>
    <col min="8212" max="8212" width="19.42578125" style="20" customWidth="1"/>
    <col min="8213" max="8448" width="8.85546875" style="20"/>
    <col min="8449" max="8449" width="3.28515625" style="20" customWidth="1"/>
    <col min="8450" max="8450" width="22.42578125" style="20" customWidth="1"/>
    <col min="8451" max="8451" width="7.28515625" style="20" customWidth="1"/>
    <col min="8452" max="8452" width="14.7109375" style="20" customWidth="1"/>
    <col min="8453" max="8453" width="7.85546875" style="20" customWidth="1"/>
    <col min="8454" max="8456" width="8.7109375" style="20" customWidth="1"/>
    <col min="8457" max="8457" width="11.28515625" style="20" customWidth="1"/>
    <col min="8458" max="8458" width="11" style="20" customWidth="1"/>
    <col min="8459" max="8459" width="7.140625" style="20" customWidth="1"/>
    <col min="8460" max="8463" width="8.7109375" style="20" customWidth="1"/>
    <col min="8464" max="8464" width="7.140625" style="20" customWidth="1"/>
    <col min="8465" max="8465" width="6.5703125" style="20" customWidth="1"/>
    <col min="8466" max="8466" width="8.7109375" style="20" customWidth="1"/>
    <col min="8467" max="8467" width="19.140625" style="20" customWidth="1"/>
    <col min="8468" max="8468" width="19.42578125" style="20" customWidth="1"/>
    <col min="8469" max="8704" width="8.85546875" style="20"/>
    <col min="8705" max="8705" width="3.28515625" style="20" customWidth="1"/>
    <col min="8706" max="8706" width="22.42578125" style="20" customWidth="1"/>
    <col min="8707" max="8707" width="7.28515625" style="20" customWidth="1"/>
    <col min="8708" max="8708" width="14.7109375" style="20" customWidth="1"/>
    <col min="8709" max="8709" width="7.85546875" style="20" customWidth="1"/>
    <col min="8710" max="8712" width="8.7109375" style="20" customWidth="1"/>
    <col min="8713" max="8713" width="11.28515625" style="20" customWidth="1"/>
    <col min="8714" max="8714" width="11" style="20" customWidth="1"/>
    <col min="8715" max="8715" width="7.140625" style="20" customWidth="1"/>
    <col min="8716" max="8719" width="8.7109375" style="20" customWidth="1"/>
    <col min="8720" max="8720" width="7.140625" style="20" customWidth="1"/>
    <col min="8721" max="8721" width="6.5703125" style="20" customWidth="1"/>
    <col min="8722" max="8722" width="8.7109375" style="20" customWidth="1"/>
    <col min="8723" max="8723" width="19.140625" style="20" customWidth="1"/>
    <col min="8724" max="8724" width="19.42578125" style="20" customWidth="1"/>
    <col min="8725" max="8960" width="8.85546875" style="20"/>
    <col min="8961" max="8961" width="3.28515625" style="20" customWidth="1"/>
    <col min="8962" max="8962" width="22.42578125" style="20" customWidth="1"/>
    <col min="8963" max="8963" width="7.28515625" style="20" customWidth="1"/>
    <col min="8964" max="8964" width="14.7109375" style="20" customWidth="1"/>
    <col min="8965" max="8965" width="7.85546875" style="20" customWidth="1"/>
    <col min="8966" max="8968" width="8.7109375" style="20" customWidth="1"/>
    <col min="8969" max="8969" width="11.28515625" style="20" customWidth="1"/>
    <col min="8970" max="8970" width="11" style="20" customWidth="1"/>
    <col min="8971" max="8971" width="7.140625" style="20" customWidth="1"/>
    <col min="8972" max="8975" width="8.7109375" style="20" customWidth="1"/>
    <col min="8976" max="8976" width="7.140625" style="20" customWidth="1"/>
    <col min="8977" max="8977" width="6.5703125" style="20" customWidth="1"/>
    <col min="8978" max="8978" width="8.7109375" style="20" customWidth="1"/>
    <col min="8979" max="8979" width="19.140625" style="20" customWidth="1"/>
    <col min="8980" max="8980" width="19.42578125" style="20" customWidth="1"/>
    <col min="8981" max="9216" width="8.85546875" style="20"/>
    <col min="9217" max="9217" width="3.28515625" style="20" customWidth="1"/>
    <col min="9218" max="9218" width="22.42578125" style="20" customWidth="1"/>
    <col min="9219" max="9219" width="7.28515625" style="20" customWidth="1"/>
    <col min="9220" max="9220" width="14.7109375" style="20" customWidth="1"/>
    <col min="9221" max="9221" width="7.85546875" style="20" customWidth="1"/>
    <col min="9222" max="9224" width="8.7109375" style="20" customWidth="1"/>
    <col min="9225" max="9225" width="11.28515625" style="20" customWidth="1"/>
    <col min="9226" max="9226" width="11" style="20" customWidth="1"/>
    <col min="9227" max="9227" width="7.140625" style="20" customWidth="1"/>
    <col min="9228" max="9231" width="8.7109375" style="20" customWidth="1"/>
    <col min="9232" max="9232" width="7.140625" style="20" customWidth="1"/>
    <col min="9233" max="9233" width="6.5703125" style="20" customWidth="1"/>
    <col min="9234" max="9234" width="8.7109375" style="20" customWidth="1"/>
    <col min="9235" max="9235" width="19.140625" style="20" customWidth="1"/>
    <col min="9236" max="9236" width="19.42578125" style="20" customWidth="1"/>
    <col min="9237" max="9472" width="8.85546875" style="20"/>
    <col min="9473" max="9473" width="3.28515625" style="20" customWidth="1"/>
    <col min="9474" max="9474" width="22.42578125" style="20" customWidth="1"/>
    <col min="9475" max="9475" width="7.28515625" style="20" customWidth="1"/>
    <col min="9476" max="9476" width="14.7109375" style="20" customWidth="1"/>
    <col min="9477" max="9477" width="7.85546875" style="20" customWidth="1"/>
    <col min="9478" max="9480" width="8.7109375" style="20" customWidth="1"/>
    <col min="9481" max="9481" width="11.28515625" style="20" customWidth="1"/>
    <col min="9482" max="9482" width="11" style="20" customWidth="1"/>
    <col min="9483" max="9483" width="7.140625" style="20" customWidth="1"/>
    <col min="9484" max="9487" width="8.7109375" style="20" customWidth="1"/>
    <col min="9488" max="9488" width="7.140625" style="20" customWidth="1"/>
    <col min="9489" max="9489" width="6.5703125" style="20" customWidth="1"/>
    <col min="9490" max="9490" width="8.7109375" style="20" customWidth="1"/>
    <col min="9491" max="9491" width="19.140625" style="20" customWidth="1"/>
    <col min="9492" max="9492" width="19.42578125" style="20" customWidth="1"/>
    <col min="9493" max="9728" width="8.85546875" style="20"/>
    <col min="9729" max="9729" width="3.28515625" style="20" customWidth="1"/>
    <col min="9730" max="9730" width="22.42578125" style="20" customWidth="1"/>
    <col min="9731" max="9731" width="7.28515625" style="20" customWidth="1"/>
    <col min="9732" max="9732" width="14.7109375" style="20" customWidth="1"/>
    <col min="9733" max="9733" width="7.85546875" style="20" customWidth="1"/>
    <col min="9734" max="9736" width="8.7109375" style="20" customWidth="1"/>
    <col min="9737" max="9737" width="11.28515625" style="20" customWidth="1"/>
    <col min="9738" max="9738" width="11" style="20" customWidth="1"/>
    <col min="9739" max="9739" width="7.140625" style="20" customWidth="1"/>
    <col min="9740" max="9743" width="8.7109375" style="20" customWidth="1"/>
    <col min="9744" max="9744" width="7.140625" style="20" customWidth="1"/>
    <col min="9745" max="9745" width="6.5703125" style="20" customWidth="1"/>
    <col min="9746" max="9746" width="8.7109375" style="20" customWidth="1"/>
    <col min="9747" max="9747" width="19.140625" style="20" customWidth="1"/>
    <col min="9748" max="9748" width="19.42578125" style="20" customWidth="1"/>
    <col min="9749" max="9984" width="8.85546875" style="20"/>
    <col min="9985" max="9985" width="3.28515625" style="20" customWidth="1"/>
    <col min="9986" max="9986" width="22.42578125" style="20" customWidth="1"/>
    <col min="9987" max="9987" width="7.28515625" style="20" customWidth="1"/>
    <col min="9988" max="9988" width="14.7109375" style="20" customWidth="1"/>
    <col min="9989" max="9989" width="7.85546875" style="20" customWidth="1"/>
    <col min="9990" max="9992" width="8.7109375" style="20" customWidth="1"/>
    <col min="9993" max="9993" width="11.28515625" style="20" customWidth="1"/>
    <col min="9994" max="9994" width="11" style="20" customWidth="1"/>
    <col min="9995" max="9995" width="7.140625" style="20" customWidth="1"/>
    <col min="9996" max="9999" width="8.7109375" style="20" customWidth="1"/>
    <col min="10000" max="10000" width="7.140625" style="20" customWidth="1"/>
    <col min="10001" max="10001" width="6.5703125" style="20" customWidth="1"/>
    <col min="10002" max="10002" width="8.7109375" style="20" customWidth="1"/>
    <col min="10003" max="10003" width="19.140625" style="20" customWidth="1"/>
    <col min="10004" max="10004" width="19.42578125" style="20" customWidth="1"/>
    <col min="10005" max="10240" width="8.85546875" style="20"/>
    <col min="10241" max="10241" width="3.28515625" style="20" customWidth="1"/>
    <col min="10242" max="10242" width="22.42578125" style="20" customWidth="1"/>
    <col min="10243" max="10243" width="7.28515625" style="20" customWidth="1"/>
    <col min="10244" max="10244" width="14.7109375" style="20" customWidth="1"/>
    <col min="10245" max="10245" width="7.85546875" style="20" customWidth="1"/>
    <col min="10246" max="10248" width="8.7109375" style="20" customWidth="1"/>
    <col min="10249" max="10249" width="11.28515625" style="20" customWidth="1"/>
    <col min="10250" max="10250" width="11" style="20" customWidth="1"/>
    <col min="10251" max="10251" width="7.140625" style="20" customWidth="1"/>
    <col min="10252" max="10255" width="8.7109375" style="20" customWidth="1"/>
    <col min="10256" max="10256" width="7.140625" style="20" customWidth="1"/>
    <col min="10257" max="10257" width="6.5703125" style="20" customWidth="1"/>
    <col min="10258" max="10258" width="8.7109375" style="20" customWidth="1"/>
    <col min="10259" max="10259" width="19.140625" style="20" customWidth="1"/>
    <col min="10260" max="10260" width="19.42578125" style="20" customWidth="1"/>
    <col min="10261" max="10496" width="8.85546875" style="20"/>
    <col min="10497" max="10497" width="3.28515625" style="20" customWidth="1"/>
    <col min="10498" max="10498" width="22.42578125" style="20" customWidth="1"/>
    <col min="10499" max="10499" width="7.28515625" style="20" customWidth="1"/>
    <col min="10500" max="10500" width="14.7109375" style="20" customWidth="1"/>
    <col min="10501" max="10501" width="7.85546875" style="20" customWidth="1"/>
    <col min="10502" max="10504" width="8.7109375" style="20" customWidth="1"/>
    <col min="10505" max="10505" width="11.28515625" style="20" customWidth="1"/>
    <col min="10506" max="10506" width="11" style="20" customWidth="1"/>
    <col min="10507" max="10507" width="7.140625" style="20" customWidth="1"/>
    <col min="10508" max="10511" width="8.7109375" style="20" customWidth="1"/>
    <col min="10512" max="10512" width="7.140625" style="20" customWidth="1"/>
    <col min="10513" max="10513" width="6.5703125" style="20" customWidth="1"/>
    <col min="10514" max="10514" width="8.7109375" style="20" customWidth="1"/>
    <col min="10515" max="10515" width="19.140625" style="20" customWidth="1"/>
    <col min="10516" max="10516" width="19.42578125" style="20" customWidth="1"/>
    <col min="10517" max="10752" width="8.85546875" style="20"/>
    <col min="10753" max="10753" width="3.28515625" style="20" customWidth="1"/>
    <col min="10754" max="10754" width="22.42578125" style="20" customWidth="1"/>
    <col min="10755" max="10755" width="7.28515625" style="20" customWidth="1"/>
    <col min="10756" max="10756" width="14.7109375" style="20" customWidth="1"/>
    <col min="10757" max="10757" width="7.85546875" style="20" customWidth="1"/>
    <col min="10758" max="10760" width="8.7109375" style="20" customWidth="1"/>
    <col min="10761" max="10761" width="11.28515625" style="20" customWidth="1"/>
    <col min="10762" max="10762" width="11" style="20" customWidth="1"/>
    <col min="10763" max="10763" width="7.140625" style="20" customWidth="1"/>
    <col min="10764" max="10767" width="8.7109375" style="20" customWidth="1"/>
    <col min="10768" max="10768" width="7.140625" style="20" customWidth="1"/>
    <col min="10769" max="10769" width="6.5703125" style="20" customWidth="1"/>
    <col min="10770" max="10770" width="8.7109375" style="20" customWidth="1"/>
    <col min="10771" max="10771" width="19.140625" style="20" customWidth="1"/>
    <col min="10772" max="10772" width="19.42578125" style="20" customWidth="1"/>
    <col min="10773" max="11008" width="8.85546875" style="20"/>
    <col min="11009" max="11009" width="3.28515625" style="20" customWidth="1"/>
    <col min="11010" max="11010" width="22.42578125" style="20" customWidth="1"/>
    <col min="11011" max="11011" width="7.28515625" style="20" customWidth="1"/>
    <col min="11012" max="11012" width="14.7109375" style="20" customWidth="1"/>
    <col min="11013" max="11013" width="7.85546875" style="20" customWidth="1"/>
    <col min="11014" max="11016" width="8.7109375" style="20" customWidth="1"/>
    <col min="11017" max="11017" width="11.28515625" style="20" customWidth="1"/>
    <col min="11018" max="11018" width="11" style="20" customWidth="1"/>
    <col min="11019" max="11019" width="7.140625" style="20" customWidth="1"/>
    <col min="11020" max="11023" width="8.7109375" style="20" customWidth="1"/>
    <col min="11024" max="11024" width="7.140625" style="20" customWidth="1"/>
    <col min="11025" max="11025" width="6.5703125" style="20" customWidth="1"/>
    <col min="11026" max="11026" width="8.7109375" style="20" customWidth="1"/>
    <col min="11027" max="11027" width="19.140625" style="20" customWidth="1"/>
    <col min="11028" max="11028" width="19.42578125" style="20" customWidth="1"/>
    <col min="11029" max="11264" width="8.85546875" style="20"/>
    <col min="11265" max="11265" width="3.28515625" style="20" customWidth="1"/>
    <col min="11266" max="11266" width="22.42578125" style="20" customWidth="1"/>
    <col min="11267" max="11267" width="7.28515625" style="20" customWidth="1"/>
    <col min="11268" max="11268" width="14.7109375" style="20" customWidth="1"/>
    <col min="11269" max="11269" width="7.85546875" style="20" customWidth="1"/>
    <col min="11270" max="11272" width="8.7109375" style="20" customWidth="1"/>
    <col min="11273" max="11273" width="11.28515625" style="20" customWidth="1"/>
    <col min="11274" max="11274" width="11" style="20" customWidth="1"/>
    <col min="11275" max="11275" width="7.140625" style="20" customWidth="1"/>
    <col min="11276" max="11279" width="8.7109375" style="20" customWidth="1"/>
    <col min="11280" max="11280" width="7.140625" style="20" customWidth="1"/>
    <col min="11281" max="11281" width="6.5703125" style="20" customWidth="1"/>
    <col min="11282" max="11282" width="8.7109375" style="20" customWidth="1"/>
    <col min="11283" max="11283" width="19.140625" style="20" customWidth="1"/>
    <col min="11284" max="11284" width="19.42578125" style="20" customWidth="1"/>
    <col min="11285" max="11520" width="8.85546875" style="20"/>
    <col min="11521" max="11521" width="3.28515625" style="20" customWidth="1"/>
    <col min="11522" max="11522" width="22.42578125" style="20" customWidth="1"/>
    <col min="11523" max="11523" width="7.28515625" style="20" customWidth="1"/>
    <col min="11524" max="11524" width="14.7109375" style="20" customWidth="1"/>
    <col min="11525" max="11525" width="7.85546875" style="20" customWidth="1"/>
    <col min="11526" max="11528" width="8.7109375" style="20" customWidth="1"/>
    <col min="11529" max="11529" width="11.28515625" style="20" customWidth="1"/>
    <col min="11530" max="11530" width="11" style="20" customWidth="1"/>
    <col min="11531" max="11531" width="7.140625" style="20" customWidth="1"/>
    <col min="11532" max="11535" width="8.7109375" style="20" customWidth="1"/>
    <col min="11536" max="11536" width="7.140625" style="20" customWidth="1"/>
    <col min="11537" max="11537" width="6.5703125" style="20" customWidth="1"/>
    <col min="11538" max="11538" width="8.7109375" style="20" customWidth="1"/>
    <col min="11539" max="11539" width="19.140625" style="20" customWidth="1"/>
    <col min="11540" max="11540" width="19.42578125" style="20" customWidth="1"/>
    <col min="11541" max="11776" width="8.85546875" style="20"/>
    <col min="11777" max="11777" width="3.28515625" style="20" customWidth="1"/>
    <col min="11778" max="11778" width="22.42578125" style="20" customWidth="1"/>
    <col min="11779" max="11779" width="7.28515625" style="20" customWidth="1"/>
    <col min="11780" max="11780" width="14.7109375" style="20" customWidth="1"/>
    <col min="11781" max="11781" width="7.85546875" style="20" customWidth="1"/>
    <col min="11782" max="11784" width="8.7109375" style="20" customWidth="1"/>
    <col min="11785" max="11785" width="11.28515625" style="20" customWidth="1"/>
    <col min="11786" max="11786" width="11" style="20" customWidth="1"/>
    <col min="11787" max="11787" width="7.140625" style="20" customWidth="1"/>
    <col min="11788" max="11791" width="8.7109375" style="20" customWidth="1"/>
    <col min="11792" max="11792" width="7.140625" style="20" customWidth="1"/>
    <col min="11793" max="11793" width="6.5703125" style="20" customWidth="1"/>
    <col min="11794" max="11794" width="8.7109375" style="20" customWidth="1"/>
    <col min="11795" max="11795" width="19.140625" style="20" customWidth="1"/>
    <col min="11796" max="11796" width="19.42578125" style="20" customWidth="1"/>
    <col min="11797" max="12032" width="8.85546875" style="20"/>
    <col min="12033" max="12033" width="3.28515625" style="20" customWidth="1"/>
    <col min="12034" max="12034" width="22.42578125" style="20" customWidth="1"/>
    <col min="12035" max="12035" width="7.28515625" style="20" customWidth="1"/>
    <col min="12036" max="12036" width="14.7109375" style="20" customWidth="1"/>
    <col min="12037" max="12037" width="7.85546875" style="20" customWidth="1"/>
    <col min="12038" max="12040" width="8.7109375" style="20" customWidth="1"/>
    <col min="12041" max="12041" width="11.28515625" style="20" customWidth="1"/>
    <col min="12042" max="12042" width="11" style="20" customWidth="1"/>
    <col min="12043" max="12043" width="7.140625" style="20" customWidth="1"/>
    <col min="12044" max="12047" width="8.7109375" style="20" customWidth="1"/>
    <col min="12048" max="12048" width="7.140625" style="20" customWidth="1"/>
    <col min="12049" max="12049" width="6.5703125" style="20" customWidth="1"/>
    <col min="12050" max="12050" width="8.7109375" style="20" customWidth="1"/>
    <col min="12051" max="12051" width="19.140625" style="20" customWidth="1"/>
    <col min="12052" max="12052" width="19.42578125" style="20" customWidth="1"/>
    <col min="12053" max="12288" width="8.85546875" style="20"/>
    <col min="12289" max="12289" width="3.28515625" style="20" customWidth="1"/>
    <col min="12290" max="12290" width="22.42578125" style="20" customWidth="1"/>
    <col min="12291" max="12291" width="7.28515625" style="20" customWidth="1"/>
    <col min="12292" max="12292" width="14.7109375" style="20" customWidth="1"/>
    <col min="12293" max="12293" width="7.85546875" style="20" customWidth="1"/>
    <col min="12294" max="12296" width="8.7109375" style="20" customWidth="1"/>
    <col min="12297" max="12297" width="11.28515625" style="20" customWidth="1"/>
    <col min="12298" max="12298" width="11" style="20" customWidth="1"/>
    <col min="12299" max="12299" width="7.140625" style="20" customWidth="1"/>
    <col min="12300" max="12303" width="8.7109375" style="20" customWidth="1"/>
    <col min="12304" max="12304" width="7.140625" style="20" customWidth="1"/>
    <col min="12305" max="12305" width="6.5703125" style="20" customWidth="1"/>
    <col min="12306" max="12306" width="8.7109375" style="20" customWidth="1"/>
    <col min="12307" max="12307" width="19.140625" style="20" customWidth="1"/>
    <col min="12308" max="12308" width="19.42578125" style="20" customWidth="1"/>
    <col min="12309" max="12544" width="8.85546875" style="20"/>
    <col min="12545" max="12545" width="3.28515625" style="20" customWidth="1"/>
    <col min="12546" max="12546" width="22.42578125" style="20" customWidth="1"/>
    <col min="12547" max="12547" width="7.28515625" style="20" customWidth="1"/>
    <col min="12548" max="12548" width="14.7109375" style="20" customWidth="1"/>
    <col min="12549" max="12549" width="7.85546875" style="20" customWidth="1"/>
    <col min="12550" max="12552" width="8.7109375" style="20" customWidth="1"/>
    <col min="12553" max="12553" width="11.28515625" style="20" customWidth="1"/>
    <col min="12554" max="12554" width="11" style="20" customWidth="1"/>
    <col min="12555" max="12555" width="7.140625" style="20" customWidth="1"/>
    <col min="12556" max="12559" width="8.7109375" style="20" customWidth="1"/>
    <col min="12560" max="12560" width="7.140625" style="20" customWidth="1"/>
    <col min="12561" max="12561" width="6.5703125" style="20" customWidth="1"/>
    <col min="12562" max="12562" width="8.7109375" style="20" customWidth="1"/>
    <col min="12563" max="12563" width="19.140625" style="20" customWidth="1"/>
    <col min="12564" max="12564" width="19.42578125" style="20" customWidth="1"/>
    <col min="12565" max="12800" width="8.85546875" style="20"/>
    <col min="12801" max="12801" width="3.28515625" style="20" customWidth="1"/>
    <col min="12802" max="12802" width="22.42578125" style="20" customWidth="1"/>
    <col min="12803" max="12803" width="7.28515625" style="20" customWidth="1"/>
    <col min="12804" max="12804" width="14.7109375" style="20" customWidth="1"/>
    <col min="12805" max="12805" width="7.85546875" style="20" customWidth="1"/>
    <col min="12806" max="12808" width="8.7109375" style="20" customWidth="1"/>
    <col min="12809" max="12809" width="11.28515625" style="20" customWidth="1"/>
    <col min="12810" max="12810" width="11" style="20" customWidth="1"/>
    <col min="12811" max="12811" width="7.140625" style="20" customWidth="1"/>
    <col min="12812" max="12815" width="8.7109375" style="20" customWidth="1"/>
    <col min="12816" max="12816" width="7.140625" style="20" customWidth="1"/>
    <col min="12817" max="12817" width="6.5703125" style="20" customWidth="1"/>
    <col min="12818" max="12818" width="8.7109375" style="20" customWidth="1"/>
    <col min="12819" max="12819" width="19.140625" style="20" customWidth="1"/>
    <col min="12820" max="12820" width="19.42578125" style="20" customWidth="1"/>
    <col min="12821" max="13056" width="8.85546875" style="20"/>
    <col min="13057" max="13057" width="3.28515625" style="20" customWidth="1"/>
    <col min="13058" max="13058" width="22.42578125" style="20" customWidth="1"/>
    <col min="13059" max="13059" width="7.28515625" style="20" customWidth="1"/>
    <col min="13060" max="13060" width="14.7109375" style="20" customWidth="1"/>
    <col min="13061" max="13061" width="7.85546875" style="20" customWidth="1"/>
    <col min="13062" max="13064" width="8.7109375" style="20" customWidth="1"/>
    <col min="13065" max="13065" width="11.28515625" style="20" customWidth="1"/>
    <col min="13066" max="13066" width="11" style="20" customWidth="1"/>
    <col min="13067" max="13067" width="7.140625" style="20" customWidth="1"/>
    <col min="13068" max="13071" width="8.7109375" style="20" customWidth="1"/>
    <col min="13072" max="13072" width="7.140625" style="20" customWidth="1"/>
    <col min="13073" max="13073" width="6.5703125" style="20" customWidth="1"/>
    <col min="13074" max="13074" width="8.7109375" style="20" customWidth="1"/>
    <col min="13075" max="13075" width="19.140625" style="20" customWidth="1"/>
    <col min="13076" max="13076" width="19.42578125" style="20" customWidth="1"/>
    <col min="13077" max="13312" width="8.85546875" style="20"/>
    <col min="13313" max="13313" width="3.28515625" style="20" customWidth="1"/>
    <col min="13314" max="13314" width="22.42578125" style="20" customWidth="1"/>
    <col min="13315" max="13315" width="7.28515625" style="20" customWidth="1"/>
    <col min="13316" max="13316" width="14.7109375" style="20" customWidth="1"/>
    <col min="13317" max="13317" width="7.85546875" style="20" customWidth="1"/>
    <col min="13318" max="13320" width="8.7109375" style="20" customWidth="1"/>
    <col min="13321" max="13321" width="11.28515625" style="20" customWidth="1"/>
    <col min="13322" max="13322" width="11" style="20" customWidth="1"/>
    <col min="13323" max="13323" width="7.140625" style="20" customWidth="1"/>
    <col min="13324" max="13327" width="8.7109375" style="20" customWidth="1"/>
    <col min="13328" max="13328" width="7.140625" style="20" customWidth="1"/>
    <col min="13329" max="13329" width="6.5703125" style="20" customWidth="1"/>
    <col min="13330" max="13330" width="8.7109375" style="20" customWidth="1"/>
    <col min="13331" max="13331" width="19.140625" style="20" customWidth="1"/>
    <col min="13332" max="13332" width="19.42578125" style="20" customWidth="1"/>
    <col min="13333" max="13568" width="8.85546875" style="20"/>
    <col min="13569" max="13569" width="3.28515625" style="20" customWidth="1"/>
    <col min="13570" max="13570" width="22.42578125" style="20" customWidth="1"/>
    <col min="13571" max="13571" width="7.28515625" style="20" customWidth="1"/>
    <col min="13572" max="13572" width="14.7109375" style="20" customWidth="1"/>
    <col min="13573" max="13573" width="7.85546875" style="20" customWidth="1"/>
    <col min="13574" max="13576" width="8.7109375" style="20" customWidth="1"/>
    <col min="13577" max="13577" width="11.28515625" style="20" customWidth="1"/>
    <col min="13578" max="13578" width="11" style="20" customWidth="1"/>
    <col min="13579" max="13579" width="7.140625" style="20" customWidth="1"/>
    <col min="13580" max="13583" width="8.7109375" style="20" customWidth="1"/>
    <col min="13584" max="13584" width="7.140625" style="20" customWidth="1"/>
    <col min="13585" max="13585" width="6.5703125" style="20" customWidth="1"/>
    <col min="13586" max="13586" width="8.7109375" style="20" customWidth="1"/>
    <col min="13587" max="13587" width="19.140625" style="20" customWidth="1"/>
    <col min="13588" max="13588" width="19.42578125" style="20" customWidth="1"/>
    <col min="13589" max="13824" width="8.85546875" style="20"/>
    <col min="13825" max="13825" width="3.28515625" style="20" customWidth="1"/>
    <col min="13826" max="13826" width="22.42578125" style="20" customWidth="1"/>
    <col min="13827" max="13827" width="7.28515625" style="20" customWidth="1"/>
    <col min="13828" max="13828" width="14.7109375" style="20" customWidth="1"/>
    <col min="13829" max="13829" width="7.85546875" style="20" customWidth="1"/>
    <col min="13830" max="13832" width="8.7109375" style="20" customWidth="1"/>
    <col min="13833" max="13833" width="11.28515625" style="20" customWidth="1"/>
    <col min="13834" max="13834" width="11" style="20" customWidth="1"/>
    <col min="13835" max="13835" width="7.140625" style="20" customWidth="1"/>
    <col min="13836" max="13839" width="8.7109375" style="20" customWidth="1"/>
    <col min="13840" max="13840" width="7.140625" style="20" customWidth="1"/>
    <col min="13841" max="13841" width="6.5703125" style="20" customWidth="1"/>
    <col min="13842" max="13842" width="8.7109375" style="20" customWidth="1"/>
    <col min="13843" max="13843" width="19.140625" style="20" customWidth="1"/>
    <col min="13844" max="13844" width="19.42578125" style="20" customWidth="1"/>
    <col min="13845" max="14080" width="8.85546875" style="20"/>
    <col min="14081" max="14081" width="3.28515625" style="20" customWidth="1"/>
    <col min="14082" max="14082" width="22.42578125" style="20" customWidth="1"/>
    <col min="14083" max="14083" width="7.28515625" style="20" customWidth="1"/>
    <col min="14084" max="14084" width="14.7109375" style="20" customWidth="1"/>
    <col min="14085" max="14085" width="7.85546875" style="20" customWidth="1"/>
    <col min="14086" max="14088" width="8.7109375" style="20" customWidth="1"/>
    <col min="14089" max="14089" width="11.28515625" style="20" customWidth="1"/>
    <col min="14090" max="14090" width="11" style="20" customWidth="1"/>
    <col min="14091" max="14091" width="7.140625" style="20" customWidth="1"/>
    <col min="14092" max="14095" width="8.7109375" style="20" customWidth="1"/>
    <col min="14096" max="14096" width="7.140625" style="20" customWidth="1"/>
    <col min="14097" max="14097" width="6.5703125" style="20" customWidth="1"/>
    <col min="14098" max="14098" width="8.7109375" style="20" customWidth="1"/>
    <col min="14099" max="14099" width="19.140625" style="20" customWidth="1"/>
    <col min="14100" max="14100" width="19.42578125" style="20" customWidth="1"/>
    <col min="14101" max="14336" width="8.85546875" style="20"/>
    <col min="14337" max="14337" width="3.28515625" style="20" customWidth="1"/>
    <col min="14338" max="14338" width="22.42578125" style="20" customWidth="1"/>
    <col min="14339" max="14339" width="7.28515625" style="20" customWidth="1"/>
    <col min="14340" max="14340" width="14.7109375" style="20" customWidth="1"/>
    <col min="14341" max="14341" width="7.85546875" style="20" customWidth="1"/>
    <col min="14342" max="14344" width="8.7109375" style="20" customWidth="1"/>
    <col min="14345" max="14345" width="11.28515625" style="20" customWidth="1"/>
    <col min="14346" max="14346" width="11" style="20" customWidth="1"/>
    <col min="14347" max="14347" width="7.140625" style="20" customWidth="1"/>
    <col min="14348" max="14351" width="8.7109375" style="20" customWidth="1"/>
    <col min="14352" max="14352" width="7.140625" style="20" customWidth="1"/>
    <col min="14353" max="14353" width="6.5703125" style="20" customWidth="1"/>
    <col min="14354" max="14354" width="8.7109375" style="20" customWidth="1"/>
    <col min="14355" max="14355" width="19.140625" style="20" customWidth="1"/>
    <col min="14356" max="14356" width="19.42578125" style="20" customWidth="1"/>
    <col min="14357" max="14592" width="8.85546875" style="20"/>
    <col min="14593" max="14593" width="3.28515625" style="20" customWidth="1"/>
    <col min="14594" max="14594" width="22.42578125" style="20" customWidth="1"/>
    <col min="14595" max="14595" width="7.28515625" style="20" customWidth="1"/>
    <col min="14596" max="14596" width="14.7109375" style="20" customWidth="1"/>
    <col min="14597" max="14597" width="7.85546875" style="20" customWidth="1"/>
    <col min="14598" max="14600" width="8.7109375" style="20" customWidth="1"/>
    <col min="14601" max="14601" width="11.28515625" style="20" customWidth="1"/>
    <col min="14602" max="14602" width="11" style="20" customWidth="1"/>
    <col min="14603" max="14603" width="7.140625" style="20" customWidth="1"/>
    <col min="14604" max="14607" width="8.7109375" style="20" customWidth="1"/>
    <col min="14608" max="14608" width="7.140625" style="20" customWidth="1"/>
    <col min="14609" max="14609" width="6.5703125" style="20" customWidth="1"/>
    <col min="14610" max="14610" width="8.7109375" style="20" customWidth="1"/>
    <col min="14611" max="14611" width="19.140625" style="20" customWidth="1"/>
    <col min="14612" max="14612" width="19.42578125" style="20" customWidth="1"/>
    <col min="14613" max="14848" width="8.85546875" style="20"/>
    <col min="14849" max="14849" width="3.28515625" style="20" customWidth="1"/>
    <col min="14850" max="14850" width="22.42578125" style="20" customWidth="1"/>
    <col min="14851" max="14851" width="7.28515625" style="20" customWidth="1"/>
    <col min="14852" max="14852" width="14.7109375" style="20" customWidth="1"/>
    <col min="14853" max="14853" width="7.85546875" style="20" customWidth="1"/>
    <col min="14854" max="14856" width="8.7109375" style="20" customWidth="1"/>
    <col min="14857" max="14857" width="11.28515625" style="20" customWidth="1"/>
    <col min="14858" max="14858" width="11" style="20" customWidth="1"/>
    <col min="14859" max="14859" width="7.140625" style="20" customWidth="1"/>
    <col min="14860" max="14863" width="8.7109375" style="20" customWidth="1"/>
    <col min="14864" max="14864" width="7.140625" style="20" customWidth="1"/>
    <col min="14865" max="14865" width="6.5703125" style="20" customWidth="1"/>
    <col min="14866" max="14866" width="8.7109375" style="20" customWidth="1"/>
    <col min="14867" max="14867" width="19.140625" style="20" customWidth="1"/>
    <col min="14868" max="14868" width="19.42578125" style="20" customWidth="1"/>
    <col min="14869" max="15104" width="8.85546875" style="20"/>
    <col min="15105" max="15105" width="3.28515625" style="20" customWidth="1"/>
    <col min="15106" max="15106" width="22.42578125" style="20" customWidth="1"/>
    <col min="15107" max="15107" width="7.28515625" style="20" customWidth="1"/>
    <col min="15108" max="15108" width="14.7109375" style="20" customWidth="1"/>
    <col min="15109" max="15109" width="7.85546875" style="20" customWidth="1"/>
    <col min="15110" max="15112" width="8.7109375" style="20" customWidth="1"/>
    <col min="15113" max="15113" width="11.28515625" style="20" customWidth="1"/>
    <col min="15114" max="15114" width="11" style="20" customWidth="1"/>
    <col min="15115" max="15115" width="7.140625" style="20" customWidth="1"/>
    <col min="15116" max="15119" width="8.7109375" style="20" customWidth="1"/>
    <col min="15120" max="15120" width="7.140625" style="20" customWidth="1"/>
    <col min="15121" max="15121" width="6.5703125" style="20" customWidth="1"/>
    <col min="15122" max="15122" width="8.7109375" style="20" customWidth="1"/>
    <col min="15123" max="15123" width="19.140625" style="20" customWidth="1"/>
    <col min="15124" max="15124" width="19.42578125" style="20" customWidth="1"/>
    <col min="15125" max="15360" width="8.85546875" style="20"/>
    <col min="15361" max="15361" width="3.28515625" style="20" customWidth="1"/>
    <col min="15362" max="15362" width="22.42578125" style="20" customWidth="1"/>
    <col min="15363" max="15363" width="7.28515625" style="20" customWidth="1"/>
    <col min="15364" max="15364" width="14.7109375" style="20" customWidth="1"/>
    <col min="15365" max="15365" width="7.85546875" style="20" customWidth="1"/>
    <col min="15366" max="15368" width="8.7109375" style="20" customWidth="1"/>
    <col min="15369" max="15369" width="11.28515625" style="20" customWidth="1"/>
    <col min="15370" max="15370" width="11" style="20" customWidth="1"/>
    <col min="15371" max="15371" width="7.140625" style="20" customWidth="1"/>
    <col min="15372" max="15375" width="8.7109375" style="20" customWidth="1"/>
    <col min="15376" max="15376" width="7.140625" style="20" customWidth="1"/>
    <col min="15377" max="15377" width="6.5703125" style="20" customWidth="1"/>
    <col min="15378" max="15378" width="8.7109375" style="20" customWidth="1"/>
    <col min="15379" max="15379" width="19.140625" style="20" customWidth="1"/>
    <col min="15380" max="15380" width="19.42578125" style="20" customWidth="1"/>
    <col min="15381" max="15616" width="8.85546875" style="20"/>
    <col min="15617" max="15617" width="3.28515625" style="20" customWidth="1"/>
    <col min="15618" max="15618" width="22.42578125" style="20" customWidth="1"/>
    <col min="15619" max="15619" width="7.28515625" style="20" customWidth="1"/>
    <col min="15620" max="15620" width="14.7109375" style="20" customWidth="1"/>
    <col min="15621" max="15621" width="7.85546875" style="20" customWidth="1"/>
    <col min="15622" max="15624" width="8.7109375" style="20" customWidth="1"/>
    <col min="15625" max="15625" width="11.28515625" style="20" customWidth="1"/>
    <col min="15626" max="15626" width="11" style="20" customWidth="1"/>
    <col min="15627" max="15627" width="7.140625" style="20" customWidth="1"/>
    <col min="15628" max="15631" width="8.7109375" style="20" customWidth="1"/>
    <col min="15632" max="15632" width="7.140625" style="20" customWidth="1"/>
    <col min="15633" max="15633" width="6.5703125" style="20" customWidth="1"/>
    <col min="15634" max="15634" width="8.7109375" style="20" customWidth="1"/>
    <col min="15635" max="15635" width="19.140625" style="20" customWidth="1"/>
    <col min="15636" max="15636" width="19.42578125" style="20" customWidth="1"/>
    <col min="15637" max="15872" width="8.85546875" style="20"/>
    <col min="15873" max="15873" width="3.28515625" style="20" customWidth="1"/>
    <col min="15874" max="15874" width="22.42578125" style="20" customWidth="1"/>
    <col min="15875" max="15875" width="7.28515625" style="20" customWidth="1"/>
    <col min="15876" max="15876" width="14.7109375" style="20" customWidth="1"/>
    <col min="15877" max="15877" width="7.85546875" style="20" customWidth="1"/>
    <col min="15878" max="15880" width="8.7109375" style="20" customWidth="1"/>
    <col min="15881" max="15881" width="11.28515625" style="20" customWidth="1"/>
    <col min="15882" max="15882" width="11" style="20" customWidth="1"/>
    <col min="15883" max="15883" width="7.140625" style="20" customWidth="1"/>
    <col min="15884" max="15887" width="8.7109375" style="20" customWidth="1"/>
    <col min="15888" max="15888" width="7.140625" style="20" customWidth="1"/>
    <col min="15889" max="15889" width="6.5703125" style="20" customWidth="1"/>
    <col min="15890" max="15890" width="8.7109375" style="20" customWidth="1"/>
    <col min="15891" max="15891" width="19.140625" style="20" customWidth="1"/>
    <col min="15892" max="15892" width="19.42578125" style="20" customWidth="1"/>
    <col min="15893" max="16128" width="8.85546875" style="20"/>
    <col min="16129" max="16129" width="3.28515625" style="20" customWidth="1"/>
    <col min="16130" max="16130" width="22.42578125" style="20" customWidth="1"/>
    <col min="16131" max="16131" width="7.28515625" style="20" customWidth="1"/>
    <col min="16132" max="16132" width="14.7109375" style="20" customWidth="1"/>
    <col min="16133" max="16133" width="7.85546875" style="20" customWidth="1"/>
    <col min="16134" max="16136" width="8.7109375" style="20" customWidth="1"/>
    <col min="16137" max="16137" width="11.28515625" style="20" customWidth="1"/>
    <col min="16138" max="16138" width="11" style="20" customWidth="1"/>
    <col min="16139" max="16139" width="7.140625" style="20" customWidth="1"/>
    <col min="16140" max="16143" width="8.7109375" style="20" customWidth="1"/>
    <col min="16144" max="16144" width="7.140625" style="20" customWidth="1"/>
    <col min="16145" max="16145" width="6.5703125" style="20" customWidth="1"/>
    <col min="16146" max="16146" width="8.7109375" style="20" customWidth="1"/>
    <col min="16147" max="16147" width="19.140625" style="20" customWidth="1"/>
    <col min="16148" max="16148" width="19.42578125" style="20" customWidth="1"/>
    <col min="16149" max="16384" width="8.85546875" style="20"/>
  </cols>
  <sheetData>
    <row r="1" spans="1:18" ht="20.25" x14ac:dyDescent="0.25">
      <c r="A1" s="72" t="s">
        <v>187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</row>
    <row r="2" spans="1:18" s="21" customFormat="1" ht="14.45" x14ac:dyDescent="0.3">
      <c r="E2" s="22">
        <v>1</v>
      </c>
      <c r="F2" s="22">
        <v>2</v>
      </c>
      <c r="G2" s="22">
        <v>3</v>
      </c>
      <c r="H2" s="22">
        <v>4</v>
      </c>
      <c r="I2" s="22">
        <v>5</v>
      </c>
      <c r="J2" s="22">
        <v>6</v>
      </c>
      <c r="K2" s="22">
        <v>7</v>
      </c>
      <c r="L2" s="22">
        <v>8</v>
      </c>
      <c r="M2" s="22">
        <v>9</v>
      </c>
      <c r="N2" s="22">
        <v>10</v>
      </c>
    </row>
    <row r="3" spans="1:18" s="24" customFormat="1" ht="36" x14ac:dyDescent="0.25">
      <c r="A3" s="28"/>
      <c r="B3" s="29" t="s">
        <v>121</v>
      </c>
      <c r="C3" s="29"/>
      <c r="D3" s="29" t="s">
        <v>122</v>
      </c>
      <c r="E3" s="28" t="s">
        <v>87</v>
      </c>
      <c r="F3" s="28" t="s">
        <v>123</v>
      </c>
      <c r="G3" s="28" t="s">
        <v>124</v>
      </c>
      <c r="H3" s="28" t="s">
        <v>90</v>
      </c>
      <c r="I3" s="28" t="s">
        <v>127</v>
      </c>
      <c r="J3" s="28" t="s">
        <v>173</v>
      </c>
      <c r="K3" s="28" t="s">
        <v>130</v>
      </c>
      <c r="L3" s="28" t="s">
        <v>131</v>
      </c>
      <c r="M3" s="28" t="s">
        <v>132</v>
      </c>
      <c r="N3" s="28" t="s">
        <v>174</v>
      </c>
      <c r="O3" s="28" t="s">
        <v>134</v>
      </c>
      <c r="P3" s="28" t="s">
        <v>135</v>
      </c>
      <c r="Q3" s="28" t="s">
        <v>135</v>
      </c>
      <c r="R3" s="28" t="s">
        <v>136</v>
      </c>
    </row>
    <row r="4" spans="1:18" x14ac:dyDescent="0.25">
      <c r="A4" s="42">
        <v>1</v>
      </c>
      <c r="B4" s="43" t="s">
        <v>175</v>
      </c>
      <c r="C4" s="44">
        <v>1998</v>
      </c>
      <c r="D4" s="45" t="s">
        <v>157</v>
      </c>
      <c r="E4" s="48">
        <v>4</v>
      </c>
      <c r="F4" s="42">
        <v>7</v>
      </c>
      <c r="G4" s="51">
        <v>2</v>
      </c>
      <c r="H4" s="48">
        <v>5</v>
      </c>
      <c r="I4" s="48">
        <v>5</v>
      </c>
      <c r="J4" s="42"/>
      <c r="K4" s="42"/>
      <c r="L4" s="42"/>
      <c r="M4" s="42"/>
      <c r="N4" s="42"/>
      <c r="O4" s="42">
        <f t="shared" ref="O4:O21" si="0">SUM(E4:N4)</f>
        <v>23</v>
      </c>
      <c r="P4" s="51">
        <v>2</v>
      </c>
      <c r="Q4" s="42"/>
      <c r="R4" s="42">
        <f t="shared" ref="R4:R21" si="1">O4-P4-Q4</f>
        <v>21</v>
      </c>
    </row>
    <row r="5" spans="1:18" x14ac:dyDescent="0.25">
      <c r="A5" s="42">
        <v>2</v>
      </c>
      <c r="B5" s="46" t="s">
        <v>176</v>
      </c>
      <c r="C5" s="42">
        <v>2001</v>
      </c>
      <c r="D5" s="45" t="s">
        <v>172</v>
      </c>
      <c r="E5" s="42">
        <v>2</v>
      </c>
      <c r="F5" s="48">
        <v>8</v>
      </c>
      <c r="G5" s="42">
        <v>3</v>
      </c>
      <c r="H5" s="51">
        <v>0</v>
      </c>
      <c r="I5" s="42">
        <v>4</v>
      </c>
      <c r="J5" s="42"/>
      <c r="K5" s="42"/>
      <c r="L5" s="42"/>
      <c r="M5" s="42"/>
      <c r="N5" s="42"/>
      <c r="O5" s="42">
        <f t="shared" si="0"/>
        <v>17</v>
      </c>
      <c r="P5" s="51">
        <v>0</v>
      </c>
      <c r="Q5" s="42"/>
      <c r="R5" s="42">
        <f t="shared" si="1"/>
        <v>17</v>
      </c>
    </row>
    <row r="6" spans="1:18" x14ac:dyDescent="0.25">
      <c r="A6" s="42">
        <v>3</v>
      </c>
      <c r="B6" s="46" t="s">
        <v>177</v>
      </c>
      <c r="C6" s="42">
        <v>2001</v>
      </c>
      <c r="D6" s="45" t="s">
        <v>157</v>
      </c>
      <c r="E6" s="42">
        <v>3</v>
      </c>
      <c r="F6" s="42">
        <v>5</v>
      </c>
      <c r="G6" s="51">
        <v>0</v>
      </c>
      <c r="H6" s="42">
        <v>4</v>
      </c>
      <c r="I6" s="50">
        <v>0</v>
      </c>
      <c r="J6" s="42"/>
      <c r="K6" s="42"/>
      <c r="L6" s="42"/>
      <c r="M6" s="42"/>
      <c r="N6" s="42"/>
      <c r="O6" s="42">
        <f t="shared" si="0"/>
        <v>12</v>
      </c>
      <c r="P6" s="51">
        <v>0</v>
      </c>
      <c r="Q6" s="42"/>
      <c r="R6" s="42">
        <f t="shared" si="1"/>
        <v>12</v>
      </c>
    </row>
    <row r="7" spans="1:18" x14ac:dyDescent="0.25">
      <c r="A7" s="42">
        <v>4</v>
      </c>
      <c r="B7" s="46" t="s">
        <v>178</v>
      </c>
      <c r="C7" s="42">
        <v>1999</v>
      </c>
      <c r="D7" s="45" t="s">
        <v>161</v>
      </c>
      <c r="E7" s="51">
        <v>1</v>
      </c>
      <c r="F7" s="42">
        <v>4</v>
      </c>
      <c r="G7" s="42">
        <v>1</v>
      </c>
      <c r="H7" s="42">
        <v>3</v>
      </c>
      <c r="I7" s="42">
        <v>3</v>
      </c>
      <c r="J7" s="42"/>
      <c r="K7" s="42"/>
      <c r="L7" s="42"/>
      <c r="M7" s="42"/>
      <c r="N7" s="42"/>
      <c r="O7" s="42">
        <f t="shared" si="0"/>
        <v>12</v>
      </c>
      <c r="P7" s="51">
        <v>1</v>
      </c>
      <c r="Q7" s="42"/>
      <c r="R7" s="42">
        <f t="shared" si="1"/>
        <v>11</v>
      </c>
    </row>
    <row r="8" spans="1:18" x14ac:dyDescent="0.25">
      <c r="A8" s="42">
        <v>5</v>
      </c>
      <c r="B8" s="43" t="s">
        <v>179</v>
      </c>
      <c r="C8" s="44">
        <v>1996</v>
      </c>
      <c r="D8" s="45" t="s">
        <v>151</v>
      </c>
      <c r="E8" s="51">
        <v>0</v>
      </c>
      <c r="F8" s="50">
        <v>0</v>
      </c>
      <c r="G8" s="48">
        <v>4</v>
      </c>
      <c r="H8" s="49">
        <v>5</v>
      </c>
      <c r="I8" s="50">
        <v>0</v>
      </c>
      <c r="J8" s="42"/>
      <c r="K8" s="42"/>
      <c r="L8" s="42"/>
      <c r="M8" s="42"/>
      <c r="N8" s="42"/>
      <c r="O8" s="42">
        <f t="shared" si="0"/>
        <v>9</v>
      </c>
      <c r="P8" s="51">
        <v>0</v>
      </c>
      <c r="Q8" s="42"/>
      <c r="R8" s="42">
        <f t="shared" si="1"/>
        <v>9</v>
      </c>
    </row>
    <row r="9" spans="1:18" x14ac:dyDescent="0.25">
      <c r="A9" s="42">
        <v>6</v>
      </c>
      <c r="B9" s="43" t="s">
        <v>180</v>
      </c>
      <c r="C9" s="44">
        <v>2001</v>
      </c>
      <c r="D9" s="45" t="s">
        <v>157</v>
      </c>
      <c r="E9" s="51">
        <v>0</v>
      </c>
      <c r="F9" s="42">
        <v>3</v>
      </c>
      <c r="G9" s="50">
        <v>0</v>
      </c>
      <c r="H9" s="42">
        <v>2</v>
      </c>
      <c r="I9" s="42">
        <v>2</v>
      </c>
      <c r="J9" s="47"/>
      <c r="K9" s="42"/>
      <c r="L9" s="42"/>
      <c r="M9" s="42"/>
      <c r="N9" s="42"/>
      <c r="O9" s="42">
        <f t="shared" si="0"/>
        <v>7</v>
      </c>
      <c r="P9" s="51">
        <v>0</v>
      </c>
      <c r="Q9" s="42"/>
      <c r="R9" s="42">
        <f t="shared" si="1"/>
        <v>7</v>
      </c>
    </row>
    <row r="10" spans="1:18" x14ac:dyDescent="0.25">
      <c r="A10" s="42">
        <v>7</v>
      </c>
      <c r="B10" s="46" t="s">
        <v>181</v>
      </c>
      <c r="C10" s="42"/>
      <c r="D10" s="45" t="s">
        <v>172</v>
      </c>
      <c r="E10" s="51">
        <v>0</v>
      </c>
      <c r="F10" s="42">
        <v>6</v>
      </c>
      <c r="G10" s="50">
        <v>0</v>
      </c>
      <c r="H10" s="50">
        <v>0</v>
      </c>
      <c r="I10" s="50">
        <v>0</v>
      </c>
      <c r="J10" s="42"/>
      <c r="K10" s="42"/>
      <c r="L10" s="42"/>
      <c r="M10" s="42"/>
      <c r="N10" s="42"/>
      <c r="O10" s="42">
        <f t="shared" si="0"/>
        <v>6</v>
      </c>
      <c r="P10" s="51">
        <v>0</v>
      </c>
      <c r="Q10" s="42"/>
      <c r="R10" s="42">
        <f t="shared" si="1"/>
        <v>6</v>
      </c>
    </row>
    <row r="11" spans="1:18" x14ac:dyDescent="0.25">
      <c r="A11" s="42">
        <v>8</v>
      </c>
      <c r="B11" s="46" t="s">
        <v>182</v>
      </c>
      <c r="C11" s="42"/>
      <c r="D11" s="45" t="s">
        <v>172</v>
      </c>
      <c r="E11" s="51">
        <v>0</v>
      </c>
      <c r="F11" s="42">
        <v>2</v>
      </c>
      <c r="G11" s="50">
        <v>0</v>
      </c>
      <c r="H11" s="50">
        <v>0</v>
      </c>
      <c r="I11" s="50">
        <v>0</v>
      </c>
      <c r="J11" s="42"/>
      <c r="K11" s="42"/>
      <c r="L11" s="42"/>
      <c r="M11" s="42"/>
      <c r="N11" s="42"/>
      <c r="O11" s="42">
        <f t="shared" si="0"/>
        <v>2</v>
      </c>
      <c r="P11" s="51">
        <v>0</v>
      </c>
      <c r="Q11" s="42"/>
      <c r="R11" s="42">
        <f t="shared" si="1"/>
        <v>2</v>
      </c>
    </row>
    <row r="12" spans="1:18" x14ac:dyDescent="0.25">
      <c r="A12" s="42">
        <v>9</v>
      </c>
      <c r="B12" s="46" t="s">
        <v>159</v>
      </c>
      <c r="C12" s="42">
        <v>2002</v>
      </c>
      <c r="D12" s="45" t="s">
        <v>157</v>
      </c>
      <c r="E12" s="51">
        <v>0</v>
      </c>
      <c r="F12" s="50">
        <v>0</v>
      </c>
      <c r="G12" s="50">
        <v>0</v>
      </c>
      <c r="H12" s="42">
        <v>1</v>
      </c>
      <c r="I12" s="50">
        <v>0</v>
      </c>
      <c r="J12" s="42"/>
      <c r="K12" s="42"/>
      <c r="L12" s="42"/>
      <c r="M12" s="42"/>
      <c r="N12" s="42"/>
      <c r="O12" s="42">
        <f t="shared" si="0"/>
        <v>1</v>
      </c>
      <c r="P12" s="51">
        <v>0</v>
      </c>
      <c r="Q12" s="42"/>
      <c r="R12" s="42">
        <f t="shared" si="1"/>
        <v>1</v>
      </c>
    </row>
    <row r="13" spans="1:18" x14ac:dyDescent="0.25">
      <c r="A13" s="42">
        <v>10</v>
      </c>
      <c r="B13" s="46" t="s">
        <v>183</v>
      </c>
      <c r="C13" s="42"/>
      <c r="D13" s="45" t="s">
        <v>172</v>
      </c>
      <c r="E13" s="51">
        <v>0</v>
      </c>
      <c r="F13" s="42">
        <v>1</v>
      </c>
      <c r="G13" s="50">
        <v>0</v>
      </c>
      <c r="H13" s="50">
        <v>0</v>
      </c>
      <c r="I13" s="50">
        <v>0</v>
      </c>
      <c r="J13" s="42"/>
      <c r="K13" s="42"/>
      <c r="L13" s="42"/>
      <c r="M13" s="42"/>
      <c r="N13" s="42"/>
      <c r="O13" s="42">
        <f t="shared" si="0"/>
        <v>1</v>
      </c>
      <c r="P13" s="51">
        <v>0</v>
      </c>
      <c r="Q13" s="42"/>
      <c r="R13" s="42">
        <f t="shared" si="1"/>
        <v>1</v>
      </c>
    </row>
    <row r="14" spans="1:18" x14ac:dyDescent="0.25">
      <c r="A14" s="42">
        <v>11</v>
      </c>
      <c r="B14" s="46" t="s">
        <v>184</v>
      </c>
      <c r="C14" s="42"/>
      <c r="D14" s="45" t="s">
        <v>111</v>
      </c>
      <c r="E14" s="51">
        <v>0</v>
      </c>
      <c r="F14" s="50">
        <v>0</v>
      </c>
      <c r="G14" s="50">
        <v>0</v>
      </c>
      <c r="H14" s="50">
        <v>0</v>
      </c>
      <c r="I14" s="42">
        <v>1</v>
      </c>
      <c r="J14" s="42"/>
      <c r="K14" s="42"/>
      <c r="L14" s="42"/>
      <c r="M14" s="42"/>
      <c r="N14" s="42"/>
      <c r="O14" s="42">
        <f t="shared" si="0"/>
        <v>1</v>
      </c>
      <c r="P14" s="51">
        <v>0</v>
      </c>
      <c r="Q14" s="42"/>
      <c r="R14" s="42">
        <f t="shared" si="1"/>
        <v>1</v>
      </c>
    </row>
    <row r="15" spans="1:18" x14ac:dyDescent="0.25">
      <c r="A15" s="42">
        <v>12</v>
      </c>
      <c r="B15" s="43" t="s">
        <v>148</v>
      </c>
      <c r="C15" s="44">
        <v>2002</v>
      </c>
      <c r="D15" s="45" t="s">
        <v>138</v>
      </c>
      <c r="E15" s="51">
        <v>0</v>
      </c>
      <c r="F15" s="50">
        <v>0</v>
      </c>
      <c r="G15" s="50">
        <v>0</v>
      </c>
      <c r="H15" s="50">
        <v>0</v>
      </c>
      <c r="I15" s="50">
        <v>0</v>
      </c>
      <c r="J15" s="42"/>
      <c r="K15" s="42"/>
      <c r="L15" s="42"/>
      <c r="M15" s="42"/>
      <c r="N15" s="42"/>
      <c r="O15" s="52">
        <f t="shared" si="0"/>
        <v>0</v>
      </c>
      <c r="P15" s="51">
        <v>0</v>
      </c>
      <c r="Q15" s="42"/>
      <c r="R15" s="42">
        <f t="shared" si="1"/>
        <v>0</v>
      </c>
    </row>
    <row r="16" spans="1:18" x14ac:dyDescent="0.25">
      <c r="A16" s="42">
        <v>13</v>
      </c>
      <c r="B16" s="46" t="s">
        <v>185</v>
      </c>
      <c r="C16" s="42">
        <v>2002</v>
      </c>
      <c r="D16" s="45" t="s">
        <v>186</v>
      </c>
      <c r="E16" s="51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42"/>
      <c r="L16" s="42"/>
      <c r="M16" s="42"/>
      <c r="N16" s="42"/>
      <c r="O16" s="52">
        <f t="shared" si="0"/>
        <v>0</v>
      </c>
      <c r="P16" s="51">
        <v>0</v>
      </c>
      <c r="Q16" s="42"/>
      <c r="R16" s="42">
        <f t="shared" si="1"/>
        <v>0</v>
      </c>
    </row>
    <row r="17" spans="1:18" x14ac:dyDescent="0.25">
      <c r="A17" s="42">
        <v>14</v>
      </c>
      <c r="B17" s="43" t="s">
        <v>165</v>
      </c>
      <c r="C17" s="44">
        <v>2002</v>
      </c>
      <c r="D17" s="45" t="s">
        <v>157</v>
      </c>
      <c r="E17" s="51">
        <v>0</v>
      </c>
      <c r="F17" s="50">
        <v>0</v>
      </c>
      <c r="G17" s="50">
        <v>0</v>
      </c>
      <c r="H17" s="50">
        <v>0</v>
      </c>
      <c r="I17" s="50">
        <v>0</v>
      </c>
      <c r="J17" s="42"/>
      <c r="K17" s="42"/>
      <c r="L17" s="42"/>
      <c r="M17" s="42"/>
      <c r="N17" s="42"/>
      <c r="O17" s="52">
        <f t="shared" si="0"/>
        <v>0</v>
      </c>
      <c r="P17" s="51">
        <v>0</v>
      </c>
      <c r="Q17" s="42"/>
      <c r="R17" s="42">
        <f t="shared" si="1"/>
        <v>0</v>
      </c>
    </row>
    <row r="18" spans="1:18" x14ac:dyDescent="0.25">
      <c r="A18" s="42">
        <v>15</v>
      </c>
      <c r="B18" s="43" t="s">
        <v>139</v>
      </c>
      <c r="C18" s="44">
        <v>2004</v>
      </c>
      <c r="D18" s="45" t="s">
        <v>172</v>
      </c>
      <c r="E18" s="51">
        <v>0</v>
      </c>
      <c r="F18" s="50">
        <v>0</v>
      </c>
      <c r="G18" s="50">
        <v>0</v>
      </c>
      <c r="H18" s="50">
        <v>0</v>
      </c>
      <c r="I18" s="50">
        <v>0</v>
      </c>
      <c r="J18" s="42"/>
      <c r="K18" s="42"/>
      <c r="L18" s="42"/>
      <c r="M18" s="42"/>
      <c r="N18" s="42"/>
      <c r="O18" s="52">
        <f t="shared" si="0"/>
        <v>0</v>
      </c>
      <c r="P18" s="51">
        <v>0</v>
      </c>
      <c r="Q18" s="42"/>
      <c r="R18" s="42">
        <f t="shared" si="1"/>
        <v>0</v>
      </c>
    </row>
    <row r="19" spans="1:18" x14ac:dyDescent="0.25">
      <c r="A19" s="42">
        <v>16</v>
      </c>
      <c r="B19" s="46" t="s">
        <v>144</v>
      </c>
      <c r="C19" s="42">
        <v>2002</v>
      </c>
      <c r="D19" s="45" t="s">
        <v>142</v>
      </c>
      <c r="E19" s="51">
        <v>0</v>
      </c>
      <c r="F19" s="50">
        <v>0</v>
      </c>
      <c r="G19" s="50">
        <v>0</v>
      </c>
      <c r="H19" s="50">
        <v>0</v>
      </c>
      <c r="I19" s="50">
        <v>0</v>
      </c>
      <c r="J19" s="42"/>
      <c r="K19" s="42"/>
      <c r="L19" s="42"/>
      <c r="M19" s="42"/>
      <c r="N19" s="42"/>
      <c r="O19" s="52">
        <f t="shared" si="0"/>
        <v>0</v>
      </c>
      <c r="P19" s="51">
        <v>0</v>
      </c>
      <c r="Q19" s="42"/>
      <c r="R19" s="42">
        <f t="shared" si="1"/>
        <v>0</v>
      </c>
    </row>
    <row r="20" spans="1:18" x14ac:dyDescent="0.25">
      <c r="A20" s="42">
        <v>17</v>
      </c>
      <c r="B20" s="46" t="s">
        <v>137</v>
      </c>
      <c r="C20" s="42">
        <v>2002</v>
      </c>
      <c r="D20" s="45" t="s">
        <v>138</v>
      </c>
      <c r="E20" s="51">
        <v>0</v>
      </c>
      <c r="F20" s="50">
        <v>0</v>
      </c>
      <c r="G20" s="50">
        <v>0</v>
      </c>
      <c r="H20" s="50">
        <v>0</v>
      </c>
      <c r="I20" s="50">
        <v>0</v>
      </c>
      <c r="J20" s="42"/>
      <c r="K20" s="42"/>
      <c r="L20" s="42"/>
      <c r="M20" s="42"/>
      <c r="N20" s="42"/>
      <c r="O20" s="52">
        <f t="shared" si="0"/>
        <v>0</v>
      </c>
      <c r="P20" s="51">
        <v>0</v>
      </c>
      <c r="Q20" s="42"/>
      <c r="R20" s="42">
        <f t="shared" si="1"/>
        <v>0</v>
      </c>
    </row>
    <row r="21" spans="1:18" x14ac:dyDescent="0.25">
      <c r="A21" s="42">
        <v>18</v>
      </c>
      <c r="B21" s="46" t="s">
        <v>140</v>
      </c>
      <c r="C21" s="42">
        <v>2003</v>
      </c>
      <c r="D21" s="45" t="s">
        <v>172</v>
      </c>
      <c r="E21" s="51">
        <v>0</v>
      </c>
      <c r="F21" s="50">
        <v>0</v>
      </c>
      <c r="G21" s="50">
        <v>0</v>
      </c>
      <c r="H21" s="50">
        <v>0</v>
      </c>
      <c r="I21" s="50">
        <v>0</v>
      </c>
      <c r="J21" s="42"/>
      <c r="K21" s="42"/>
      <c r="L21" s="42"/>
      <c r="M21" s="42"/>
      <c r="N21" s="42"/>
      <c r="O21" s="52">
        <f t="shared" si="0"/>
        <v>0</v>
      </c>
      <c r="P21" s="51">
        <v>0</v>
      </c>
      <c r="Q21" s="42"/>
      <c r="R21" s="42">
        <f t="shared" si="1"/>
        <v>0</v>
      </c>
    </row>
    <row r="22" spans="1:18" ht="14.45" x14ac:dyDescent="0.3">
      <c r="A22" s="25"/>
      <c r="B22" s="26"/>
      <c r="C22" s="25"/>
      <c r="D22" s="27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</row>
  </sheetData>
  <mergeCells count="1">
    <mergeCell ref="A1:R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ОПТИМИСТ</vt:lpstr>
      <vt:lpstr>ЛАЗЕР 4.7</vt:lpstr>
      <vt:lpstr>ЛАЗЕР РАДИАЛ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alexander.kalchev</dc:creator>
  <cp:lastModifiedBy>Is</cp:lastModifiedBy>
  <dcterms:created xsi:type="dcterms:W3CDTF">2019-06-10T18:52:46Z</dcterms:created>
  <dcterms:modified xsi:type="dcterms:W3CDTF">2019-07-02T08:31:13Z</dcterms:modified>
</cp:coreProperties>
</file>